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o\Desktop\ホームページ用フォルダ\"/>
    </mc:Choice>
  </mc:AlternateContent>
  <xr:revisionPtr revIDLastSave="0" documentId="13_ncr:1_{185D53FA-C74C-4F95-875D-E4CBD4CAC777}" xr6:coauthVersionLast="47" xr6:coauthVersionMax="47" xr10:uidLastSave="{00000000-0000-0000-0000-000000000000}"/>
  <bookViews>
    <workbookView xWindow="-120" yWindow="-120" windowWidth="29040" windowHeight="15840" xr2:uid="{03F4F82C-5935-4800-9DD5-62BF83010CEE}"/>
  </bookViews>
  <sheets>
    <sheet name="申込書" sheetId="1" r:id="rId1"/>
    <sheet name="科目他" sheetId="2" state="hidden" r:id="rId2"/>
  </sheets>
  <definedNames>
    <definedName name="_xlnm.Print_Area" localSheetId="0">申込書!$A$1:$AJ$49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  <c r="C24" i="2" s="1"/>
  <c r="E4" i="2" l="1"/>
  <c r="E7" i="2" l="1"/>
  <c r="E8" i="2"/>
  <c r="E6" i="2"/>
</calcChain>
</file>

<file path=xl/sharedStrings.xml><?xml version="1.0" encoding="utf-8"?>
<sst xmlns="http://schemas.openxmlformats.org/spreadsheetml/2006/main" count="157" uniqueCount="102">
  <si>
    <r>
      <rPr>
        <b/>
        <sz val="11"/>
        <color theme="1"/>
        <rFont val="游ゴシック"/>
        <family val="3"/>
        <charset val="128"/>
        <scheme val="minor"/>
      </rPr>
      <t>実施科目</t>
    </r>
    <r>
      <rPr>
        <sz val="11"/>
        <color theme="1"/>
        <rFont val="游ゴシック"/>
        <family val="3"/>
        <charset val="128"/>
        <scheme val="minor"/>
      </rPr>
      <t>　　</t>
    </r>
    <r>
      <rPr>
        <sz val="10"/>
        <color theme="1"/>
        <rFont val="ＭＳ Ｐゴシック"/>
        <family val="3"/>
        <charset val="128"/>
      </rPr>
      <t>*印・・・助成金対象（建設業事業主のための人材開発支援助成金）</t>
    </r>
    <rPh sb="0" eb="2">
      <t>ジッシ</t>
    </rPh>
    <rPh sb="2" eb="4">
      <t>カモク</t>
    </rPh>
    <phoneticPr fontId="5"/>
  </si>
  <si>
    <t>●印のあるものは、令和7年4月1日より受講料が変わります</t>
    <rPh sb="1" eb="2">
      <t>シルシ</t>
    </rPh>
    <rPh sb="9" eb="11">
      <t>レイワ</t>
    </rPh>
    <rPh sb="12" eb="13">
      <t>ネン</t>
    </rPh>
    <rPh sb="14" eb="15">
      <t>ガツ</t>
    </rPh>
    <rPh sb="16" eb="17">
      <t>ニチ</t>
    </rPh>
    <rPh sb="19" eb="22">
      <t>ジュコウリョウ</t>
    </rPh>
    <rPh sb="23" eb="24">
      <t>カ</t>
    </rPh>
    <phoneticPr fontId="5"/>
  </si>
  <si>
    <t>保護具着用</t>
    <phoneticPr fontId="5"/>
  </si>
  <si>
    <t>助</t>
    <rPh sb="0" eb="1">
      <t>タスケ</t>
    </rPh>
    <phoneticPr fontId="5"/>
  </si>
  <si>
    <t>科目</t>
    <rPh sb="0" eb="2">
      <t>カモク</t>
    </rPh>
    <phoneticPr fontId="5"/>
  </si>
  <si>
    <t>日数</t>
    <rPh sb="0" eb="2">
      <t>ニッスウ</t>
    </rPh>
    <phoneticPr fontId="5"/>
  </si>
  <si>
    <t>～3/31</t>
    <phoneticPr fontId="5"/>
  </si>
  <si>
    <t>4/1～</t>
    <phoneticPr fontId="5"/>
  </si>
  <si>
    <t>受講料</t>
    <rPh sb="0" eb="3">
      <t>ジュコウリョウ</t>
    </rPh>
    <phoneticPr fontId="5"/>
  </si>
  <si>
    <t>管理責任者</t>
    <phoneticPr fontId="5"/>
  </si>
  <si>
    <t>振動</t>
    <rPh sb="0" eb="2">
      <t>シンドウ</t>
    </rPh>
    <phoneticPr fontId="5"/>
  </si>
  <si>
    <t>●</t>
    <phoneticPr fontId="5"/>
  </si>
  <si>
    <t>→</t>
    <phoneticPr fontId="5"/>
  </si>
  <si>
    <t>*</t>
    <phoneticPr fontId="5"/>
  </si>
  <si>
    <t>フルハーネス</t>
    <phoneticPr fontId="5"/>
  </si>
  <si>
    <t>教育</t>
    <phoneticPr fontId="5"/>
  </si>
  <si>
    <t>チェーンソー</t>
    <phoneticPr fontId="5"/>
  </si>
  <si>
    <t>石綿</t>
    <rPh sb="0" eb="2">
      <t>イシワタ</t>
    </rPh>
    <phoneticPr fontId="5"/>
  </si>
  <si>
    <t>１日</t>
    <rPh sb="1" eb="2">
      <t>ニチ</t>
    </rPh>
    <phoneticPr fontId="5"/>
  </si>
  <si>
    <t>高所10m未満</t>
    <rPh sb="0" eb="2">
      <t>コウショ</t>
    </rPh>
    <rPh sb="5" eb="7">
      <t>ミマン</t>
    </rPh>
    <phoneticPr fontId="5"/>
  </si>
  <si>
    <t>ウインチ</t>
    <phoneticPr fontId="5"/>
  </si>
  <si>
    <t>小型車両系</t>
    <rPh sb="0" eb="2">
      <t>コガタ</t>
    </rPh>
    <rPh sb="2" eb="4">
      <t>シャリョウ</t>
    </rPh>
    <rPh sb="4" eb="5">
      <t>ケイ</t>
    </rPh>
    <phoneticPr fontId="5"/>
  </si>
  <si>
    <t>研削</t>
    <rPh sb="0" eb="2">
      <t>ケンサク</t>
    </rPh>
    <phoneticPr fontId="5"/>
  </si>
  <si>
    <t>クレーン1日</t>
    <rPh sb="5" eb="6">
      <t>ニチ</t>
    </rPh>
    <phoneticPr fontId="5"/>
  </si>
  <si>
    <t>足場</t>
    <rPh sb="0" eb="2">
      <t>アシバ</t>
    </rPh>
    <phoneticPr fontId="5"/>
  </si>
  <si>
    <t>(玉掛有免除)</t>
    <phoneticPr fontId="5"/>
  </si>
  <si>
    <t>刈払い</t>
    <rPh sb="0" eb="2">
      <t>カリバライ</t>
    </rPh>
    <phoneticPr fontId="5"/>
  </si>
  <si>
    <t>ローラー</t>
    <phoneticPr fontId="5"/>
  </si>
  <si>
    <t>丸鋸</t>
    <rPh sb="0" eb="2">
      <t>マルノコ</t>
    </rPh>
    <phoneticPr fontId="5"/>
  </si>
  <si>
    <t>2日</t>
    <rPh sb="1" eb="2">
      <t>ニチ</t>
    </rPh>
    <phoneticPr fontId="5"/>
  </si>
  <si>
    <t>酸欠</t>
    <rPh sb="0" eb="2">
      <t>サンケツ</t>
    </rPh>
    <phoneticPr fontId="5"/>
  </si>
  <si>
    <t>テールゲート</t>
    <phoneticPr fontId="5"/>
  </si>
  <si>
    <t>特別教育・安全衛生教育・教育 受講申込書　　</t>
    <rPh sb="0" eb="2">
      <t>トクベツ</t>
    </rPh>
    <rPh sb="2" eb="4">
      <t>キョウイク</t>
    </rPh>
    <rPh sb="5" eb="7">
      <t>アンゼン</t>
    </rPh>
    <rPh sb="7" eb="9">
      <t>エイセイ</t>
    </rPh>
    <rPh sb="9" eb="11">
      <t>キョウイク</t>
    </rPh>
    <rPh sb="12" eb="14">
      <t>キョウイク</t>
    </rPh>
    <rPh sb="15" eb="17">
      <t>ジュコウ</t>
    </rPh>
    <rPh sb="17" eb="20">
      <t>モウシコミショ</t>
    </rPh>
    <phoneticPr fontId="11"/>
  </si>
  <si>
    <t>講習日</t>
    <rPh sb="0" eb="3">
      <t>コウシュウビ</t>
    </rPh>
    <phoneticPr fontId="11"/>
  </si>
  <si>
    <t>申込先</t>
    <rPh sb="0" eb="3">
      <t>モウシコミサキ</t>
    </rPh>
    <phoneticPr fontId="11"/>
  </si>
  <si>
    <t>お申込み方法</t>
    <rPh sb="1" eb="3">
      <t>モウシコ</t>
    </rPh>
    <rPh sb="4" eb="6">
      <t>ホウホウ</t>
    </rPh>
    <phoneticPr fontId="5"/>
  </si>
  <si>
    <t>〒950-0162</t>
    <phoneticPr fontId="5"/>
  </si>
  <si>
    <r>
      <rPr>
        <b/>
        <sz val="10"/>
        <color theme="1"/>
        <rFont val="游ゴシック"/>
        <family val="3"/>
        <charset val="128"/>
      </rPr>
      <t>▷</t>
    </r>
    <r>
      <rPr>
        <b/>
        <sz val="10"/>
        <color theme="1"/>
        <rFont val="游ゴシック"/>
        <family val="3"/>
        <charset val="128"/>
        <scheme val="minor"/>
      </rPr>
      <t>申込書に記入</t>
    </r>
    <phoneticPr fontId="11"/>
  </si>
  <si>
    <t>会場</t>
    <rPh sb="0" eb="2">
      <t>カイジョウ</t>
    </rPh>
    <phoneticPr fontId="11"/>
  </si>
  <si>
    <t>新潟市江南区亀田大月3-6-11</t>
    <rPh sb="0" eb="16">
      <t>トウシンジュウショ</t>
    </rPh>
    <phoneticPr fontId="5"/>
  </si>
  <si>
    <t>ﾎｰﾑﾍﾟｰｼﾞからﾀﾞｳﾝﾛｰﾄﾞもできます</t>
    <phoneticPr fontId="5"/>
  </si>
  <si>
    <t>(記入例：亀田)</t>
    <phoneticPr fontId="5"/>
  </si>
  <si>
    <t>東新重工 亀田講習センター</t>
    <rPh sb="0" eb="4">
      <t>トジ</t>
    </rPh>
    <rPh sb="5" eb="13">
      <t>カメダコウシュウ</t>
    </rPh>
    <phoneticPr fontId="5"/>
  </si>
  <si>
    <t>▷受講料振込</t>
    <phoneticPr fontId="11"/>
  </si>
  <si>
    <t>科目</t>
    <rPh sb="0" eb="2">
      <t>カモク</t>
    </rPh>
    <phoneticPr fontId="11"/>
  </si>
  <si>
    <t>TEL025-381-7726</t>
    <phoneticPr fontId="5"/>
  </si>
  <si>
    <t>（複数お申込みの場合は合算振込可）</t>
    <rPh sb="11" eb="13">
      <t>ガッサン</t>
    </rPh>
    <rPh sb="13" eb="15">
      <t>フリコミ</t>
    </rPh>
    <rPh sb="15" eb="16">
      <t>カ</t>
    </rPh>
    <phoneticPr fontId="5"/>
  </si>
  <si>
    <t>(記入例：石綿)</t>
    <rPh sb="5" eb="7">
      <t>イシワタ</t>
    </rPh>
    <phoneticPr fontId="5"/>
  </si>
  <si>
    <t>FAX025-381-7714</t>
    <phoneticPr fontId="5"/>
  </si>
  <si>
    <t>≪振込先≫</t>
    <phoneticPr fontId="11"/>
  </si>
  <si>
    <t>受　講　者</t>
    <rPh sb="0" eb="1">
      <t>ウケ</t>
    </rPh>
    <rPh sb="2" eb="3">
      <t>コウ</t>
    </rPh>
    <rPh sb="4" eb="5">
      <t>モノ</t>
    </rPh>
    <phoneticPr fontId="11"/>
  </si>
  <si>
    <t>ふりがな</t>
    <phoneticPr fontId="11"/>
  </si>
  <si>
    <t>第四北越　亀田駅前　普　1383878</t>
    <phoneticPr fontId="5"/>
  </si>
  <si>
    <t>氏　名</t>
    <rPh sb="0" eb="1">
      <t>シ</t>
    </rPh>
    <rPh sb="2" eb="3">
      <t>ナ</t>
    </rPh>
    <phoneticPr fontId="5"/>
  </si>
  <si>
    <t>　㈱東新重工　亀田講習センター</t>
    <phoneticPr fontId="5"/>
  </si>
  <si>
    <t>▷申込書FAX（振込票控FAX）</t>
    <phoneticPr fontId="11"/>
  </si>
  <si>
    <r>
      <t>FAX ▷▷</t>
    </r>
    <r>
      <rPr>
        <b/>
        <sz val="11"/>
        <color theme="1"/>
        <rFont val="游ゴシック"/>
        <family val="3"/>
        <charset val="128"/>
        <scheme val="minor"/>
      </rPr>
      <t>０２５-３８１-７７１４</t>
    </r>
    <r>
      <rPr>
        <b/>
        <sz val="10"/>
        <color theme="1"/>
        <rFont val="游ゴシック"/>
        <family val="3"/>
        <charset val="128"/>
        <scheme val="minor"/>
      </rPr>
      <t xml:space="preserve"> </t>
    </r>
    <phoneticPr fontId="5"/>
  </si>
  <si>
    <r>
      <rPr>
        <sz val="10"/>
        <color theme="1"/>
        <rFont val="ＭＳ Ｐゴシック"/>
        <family val="3"/>
        <charset val="128"/>
      </rPr>
      <t>・先に申込書FAXの場合、振込は講習日の5日前までにお願い致します。</t>
    </r>
    <r>
      <rPr>
        <sz val="9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 xml:space="preserve">・受付時間や会場等案内は受講票※にてお知らせ致します。
</t>
    </r>
    <r>
      <rPr>
        <sz val="9"/>
        <color theme="1"/>
        <rFont val="ＭＳ Ｐゴシック"/>
        <family val="3"/>
        <charset val="128"/>
      </rPr>
      <t>※受講票は講習日１週間前頃にFAX致します。（FAX番号記載ない場合はご郵送）
※FAXやメールで申込の場合、申込書の原本は講習日まで保管し、当日必ずご持参下さい。</t>
    </r>
    <rPh sb="27" eb="28">
      <t>ネガ</t>
    </rPh>
    <rPh sb="29" eb="30">
      <t>イタ</t>
    </rPh>
    <rPh sb="54" eb="55">
      <t>シ</t>
    </rPh>
    <rPh sb="57" eb="58">
      <t>イタ</t>
    </rPh>
    <rPh sb="112" eb="114">
      <t>モウシコミ</t>
    </rPh>
    <rPh sb="115" eb="117">
      <t>バアイ</t>
    </rPh>
    <rPh sb="118" eb="121">
      <t>モウシコミショ</t>
    </rPh>
    <rPh sb="122" eb="124">
      <t>ゲンポン</t>
    </rPh>
    <rPh sb="125" eb="128">
      <t>コウシュウビ</t>
    </rPh>
    <rPh sb="130" eb="132">
      <t>ホカン</t>
    </rPh>
    <rPh sb="134" eb="136">
      <t>トウジツ</t>
    </rPh>
    <rPh sb="136" eb="137">
      <t>カナラ</t>
    </rPh>
    <rPh sb="139" eb="141">
      <t>ジサン</t>
    </rPh>
    <rPh sb="141" eb="142">
      <t>クダ</t>
    </rPh>
    <phoneticPr fontId="11"/>
  </si>
  <si>
    <t>生年月日</t>
    <rPh sb="0" eb="2">
      <t>セイネン</t>
    </rPh>
    <rPh sb="2" eb="4">
      <t>ガッピ</t>
    </rPh>
    <phoneticPr fontId="11"/>
  </si>
  <si>
    <t>年</t>
    <rPh sb="0" eb="1">
      <t>ネン</t>
    </rPh>
    <phoneticPr fontId="5"/>
  </si>
  <si>
    <t>月</t>
    <rPh sb="0" eb="1">
      <t>ガツ</t>
    </rPh>
    <phoneticPr fontId="5"/>
  </si>
  <si>
    <t>日生</t>
    <rPh sb="0" eb="1">
      <t>ニチ</t>
    </rPh>
    <rPh sb="1" eb="2">
      <t>ウ</t>
    </rPh>
    <phoneticPr fontId="5"/>
  </si>
  <si>
    <t>現住所</t>
    <rPh sb="0" eb="3">
      <t>ゲンジュウショ</t>
    </rPh>
    <phoneticPr fontId="11"/>
  </si>
  <si>
    <t>〒</t>
    <phoneticPr fontId="11"/>
  </si>
  <si>
    <t>個人でお申込みの場合は連絡先をご記入下さい→</t>
    <rPh sb="0" eb="2">
      <t>コジン</t>
    </rPh>
    <rPh sb="4" eb="6">
      <t>モウシコ</t>
    </rPh>
    <rPh sb="8" eb="10">
      <t>バアイ</t>
    </rPh>
    <rPh sb="11" eb="14">
      <t>レンラクサキ</t>
    </rPh>
    <rPh sb="16" eb="18">
      <t>キニュウ</t>
    </rPh>
    <rPh sb="18" eb="19">
      <t>クダ</t>
    </rPh>
    <phoneticPr fontId="5"/>
  </si>
  <si>
    <t>TEL</t>
    <phoneticPr fontId="5"/>
  </si>
  <si>
    <t>事業所欄</t>
    <rPh sb="0" eb="3">
      <t>ジギョウショ</t>
    </rPh>
    <rPh sb="3" eb="4">
      <t>ラン</t>
    </rPh>
    <phoneticPr fontId="11"/>
  </si>
  <si>
    <t>※個人で御申し込みの方は記載不要です</t>
    <rPh sb="1" eb="3">
      <t>コジン</t>
    </rPh>
    <rPh sb="4" eb="6">
      <t>オモウ</t>
    </rPh>
    <rPh sb="7" eb="8">
      <t>コ</t>
    </rPh>
    <rPh sb="10" eb="11">
      <t>カタ</t>
    </rPh>
    <rPh sb="12" eb="14">
      <t>キサイ</t>
    </rPh>
    <rPh sb="14" eb="16">
      <t>フヨウ</t>
    </rPh>
    <phoneticPr fontId="11"/>
  </si>
  <si>
    <t>所在地</t>
    <rPh sb="0" eb="3">
      <t>ショザイチ</t>
    </rPh>
    <phoneticPr fontId="11"/>
  </si>
  <si>
    <t>－</t>
    <phoneticPr fontId="5"/>
  </si>
  <si>
    <t>住所</t>
    <rPh sb="0" eb="2">
      <t>ジュウショ</t>
    </rPh>
    <phoneticPr fontId="11"/>
  </si>
  <si>
    <t>事業場名</t>
    <rPh sb="0" eb="3">
      <t>ジギョウジョウ</t>
    </rPh>
    <rPh sb="3" eb="4">
      <t>メイ</t>
    </rPh>
    <phoneticPr fontId="11"/>
  </si>
  <si>
    <t>代表者氏名</t>
    <rPh sb="0" eb="3">
      <t>ダイヒョウシャ</t>
    </rPh>
    <rPh sb="3" eb="5">
      <t>シメイ</t>
    </rPh>
    <phoneticPr fontId="11"/>
  </si>
  <si>
    <t>電話</t>
    <rPh sb="0" eb="2">
      <t>デンワ</t>
    </rPh>
    <phoneticPr fontId="11"/>
  </si>
  <si>
    <t>こちらに受講票をFAX致します（記載ない場合は御郵送）→</t>
    <rPh sb="11" eb="12">
      <t>イタ</t>
    </rPh>
    <rPh sb="23" eb="24">
      <t>ゴ</t>
    </rPh>
    <phoneticPr fontId="11"/>
  </si>
  <si>
    <t>FAX</t>
    <phoneticPr fontId="11"/>
  </si>
  <si>
    <t>　　　　　年　　　　月　　　　日</t>
    <rPh sb="5" eb="6">
      <t>ネン</t>
    </rPh>
    <rPh sb="10" eb="11">
      <t>ガツ</t>
    </rPh>
    <rPh sb="15" eb="16">
      <t>ニチ</t>
    </rPh>
    <phoneticPr fontId="11"/>
  </si>
  <si>
    <t>（ご記入日）</t>
    <rPh sb="2" eb="4">
      <t>キニュウ</t>
    </rPh>
    <rPh sb="4" eb="5">
      <t>ビ</t>
    </rPh>
    <phoneticPr fontId="11"/>
  </si>
  <si>
    <t>*助成金：</t>
    <rPh sb="1" eb="4">
      <t>ジョセイキン</t>
    </rPh>
    <phoneticPr fontId="11"/>
  </si>
  <si>
    <t>*印…対象講習</t>
    <rPh sb="1" eb="2">
      <t>シルシ</t>
    </rPh>
    <rPh sb="3" eb="5">
      <t>タイショウ</t>
    </rPh>
    <rPh sb="5" eb="7">
      <t>コウシュウ</t>
    </rPh>
    <phoneticPr fontId="5"/>
  </si>
  <si>
    <t>株式会社東新重工　亀田講習センター</t>
    <rPh sb="0" eb="4">
      <t>カガ</t>
    </rPh>
    <rPh sb="4" eb="8">
      <t>トジ</t>
    </rPh>
    <rPh sb="9" eb="17">
      <t>カメダコウシュウ</t>
    </rPh>
    <phoneticPr fontId="11"/>
  </si>
  <si>
    <t>助成金申請　する・しない</t>
  </si>
  <si>
    <t>〒950-0162　新潟市江南区亀田大月3丁目6番11号</t>
    <rPh sb="10" eb="28">
      <t>トウシンジュウショ</t>
    </rPh>
    <phoneticPr fontId="11"/>
  </si>
  <si>
    <t>TEL025-381-7726　FAX　025-381-7714</t>
    <phoneticPr fontId="11"/>
  </si>
  <si>
    <t>昭和
平成
西暦</t>
    <rPh sb="0" eb="2">
      <t>ショウワ</t>
    </rPh>
    <rPh sb="3" eb="5">
      <t>ヘイセイ</t>
    </rPh>
    <rPh sb="6" eb="8">
      <t>セイレキ</t>
    </rPh>
    <phoneticPr fontId="5"/>
  </si>
  <si>
    <t>チェーンソー</t>
  </si>
  <si>
    <t>ローラー</t>
  </si>
  <si>
    <t>フルハーネス</t>
  </si>
  <si>
    <t>ウインチ</t>
  </si>
  <si>
    <t>テールゲート</t>
  </si>
  <si>
    <t>クレーン(玉掛有)1日</t>
    <rPh sb="10" eb="11">
      <t>ニチ</t>
    </rPh>
    <phoneticPr fontId="5"/>
  </si>
  <si>
    <t>対象外</t>
    <rPh sb="0" eb="3">
      <t>タイショウガイ</t>
    </rPh>
    <phoneticPr fontId="5"/>
  </si>
  <si>
    <t>対象</t>
    <rPh sb="0" eb="2">
      <t>タイショウ</t>
    </rPh>
    <phoneticPr fontId="5"/>
  </si>
  <si>
    <t>助成金申請　する</t>
    <phoneticPr fontId="5"/>
  </si>
  <si>
    <t>確認</t>
    <rPh sb="0" eb="2">
      <t>カクニン</t>
    </rPh>
    <phoneticPr fontId="5"/>
  </si>
  <si>
    <t>助成金申請　しない</t>
    <phoneticPr fontId="5"/>
  </si>
  <si>
    <t>-</t>
    <phoneticPr fontId="5"/>
  </si>
  <si>
    <t>　</t>
    <phoneticPr fontId="5"/>
  </si>
  <si>
    <t>職長安全衛生責任者</t>
    <rPh sb="0" eb="2">
      <t>ショクチョウ</t>
    </rPh>
    <rPh sb="2" eb="6">
      <t>アンゼンエイセイ</t>
    </rPh>
    <rPh sb="6" eb="9">
      <t>セキニンシャ</t>
    </rPh>
    <phoneticPr fontId="5"/>
  </si>
  <si>
    <t>保護具管理責任者</t>
    <rPh sb="0" eb="3">
      <t>ホゴグ</t>
    </rPh>
    <rPh sb="3" eb="5">
      <t>カンリ</t>
    </rPh>
    <rPh sb="5" eb="8">
      <t>セキニンシャ</t>
    </rPh>
    <phoneticPr fontId="5"/>
  </si>
  <si>
    <t>責任者教育</t>
    <rPh sb="0" eb="3">
      <t>セキニンシャ</t>
    </rPh>
    <phoneticPr fontId="5"/>
  </si>
  <si>
    <t>職長・安全衛生</t>
    <rPh sb="0" eb="2">
      <t>ショクチョウ</t>
    </rPh>
    <rPh sb="3" eb="5">
      <t>アンゼン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</si>
</sst>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日&quot;"/>
    <numFmt numFmtId="177" formatCode="&quot;¥&quot;#,000"/>
    <numFmt numFmtId="178" formatCode="[$-411]ggge&quot;年&quot;m&quot;月&quot;d&quot;日&quot;;@"/>
    <numFmt numFmtId="179" formatCode="ggge&quot;年&quot;\ m&quot;月 &quot;d&quot;日&quot;"/>
  </numFmts>
  <fonts count="2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i/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0000FF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8" xfId="0" applyFont="1" applyFill="1" applyBorder="1" applyAlignment="1">
      <alignment horizontal="center" vertical="center" shrinkToFit="1"/>
    </xf>
    <xf numFmtId="0" fontId="8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8" fillId="2" borderId="0" xfId="0" applyFont="1" applyFill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0" fontId="0" fillId="2" borderId="1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21" xfId="0" applyFill="1" applyBorder="1">
      <alignment vertical="center"/>
    </xf>
    <xf numFmtId="0" fontId="8" fillId="2" borderId="21" xfId="0" applyFont="1" applyFill="1" applyBorder="1" applyAlignment="1">
      <alignment horizontal="center" vertical="center"/>
    </xf>
    <xf numFmtId="177" fontId="9" fillId="2" borderId="21" xfId="0" applyNumberFormat="1" applyFont="1" applyFill="1" applyBorder="1" applyAlignment="1">
      <alignment horizontal="right" vertical="center" shrinkToFit="1"/>
    </xf>
    <xf numFmtId="0" fontId="4" fillId="2" borderId="21" xfId="0" applyFont="1" applyFill="1" applyBorder="1" applyAlignment="1">
      <alignment horizontal="center" vertical="center"/>
    </xf>
    <xf numFmtId="177" fontId="9" fillId="2" borderId="21" xfId="0" applyNumberFormat="1" applyFont="1" applyFill="1" applyBorder="1" applyAlignment="1">
      <alignment horizontal="center" vertical="center" shrinkToFit="1"/>
    </xf>
    <xf numFmtId="0" fontId="0" fillId="2" borderId="22" xfId="0" applyFill="1" applyBorder="1">
      <alignment vertical="center"/>
    </xf>
    <xf numFmtId="0" fontId="3" fillId="2" borderId="27" xfId="0" applyFont="1" applyFill="1" applyBorder="1">
      <alignment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30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13" fillId="2" borderId="1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 shrinkToFit="1"/>
    </xf>
    <xf numFmtId="0" fontId="17" fillId="2" borderId="0" xfId="0" applyFont="1" applyFill="1" applyAlignment="1">
      <alignment horizontal="center" vertical="center" shrinkToFit="1"/>
    </xf>
    <xf numFmtId="0" fontId="0" fillId="0" borderId="12" xfId="0" applyBorder="1">
      <alignment vertical="center"/>
    </xf>
    <xf numFmtId="0" fontId="21" fillId="0" borderId="17" xfId="0" applyFont="1" applyBorder="1" applyAlignment="1" applyProtection="1">
      <alignment vertical="center" shrinkToFit="1"/>
      <protection locked="0"/>
    </xf>
    <xf numFmtId="0" fontId="19" fillId="0" borderId="30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1" fillId="0" borderId="0" xfId="0" applyFont="1" applyAlignment="1" applyProtection="1">
      <alignment vertical="center" shrinkToFit="1"/>
      <protection locked="0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41" xfId="0" applyFont="1" applyFill="1" applyBorder="1" applyAlignment="1">
      <alignment horizontal="center" vertical="center" textRotation="255"/>
    </xf>
    <xf numFmtId="0" fontId="3" fillId="0" borderId="3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textRotation="255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vertical="center" shrinkToFit="1"/>
      <protection locked="0"/>
    </xf>
    <xf numFmtId="0" fontId="18" fillId="2" borderId="0" xfId="0" applyFont="1" applyFill="1" applyAlignment="1" applyProtection="1">
      <alignment horizontal="right" vertical="center" shrinkToFit="1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>
      <alignment vertical="center"/>
    </xf>
    <xf numFmtId="0" fontId="12" fillId="2" borderId="0" xfId="0" applyFont="1" applyFill="1" applyAlignment="1"/>
    <xf numFmtId="0" fontId="23" fillId="2" borderId="0" xfId="0" applyFont="1" applyFill="1">
      <alignment vertical="center"/>
    </xf>
    <xf numFmtId="0" fontId="2" fillId="0" borderId="0" xfId="0" applyFont="1">
      <alignment vertical="center"/>
    </xf>
    <xf numFmtId="178" fontId="13" fillId="0" borderId="15" xfId="0" applyNumberFormat="1" applyFont="1" applyBorder="1" applyAlignment="1" applyProtection="1">
      <alignment vertical="center" wrapText="1" shrinkToFit="1"/>
      <protection locked="0"/>
    </xf>
    <xf numFmtId="178" fontId="13" fillId="0" borderId="30" xfId="0" applyNumberFormat="1" applyFont="1" applyBorder="1" applyAlignment="1" applyProtection="1">
      <alignment vertical="center" shrinkToFit="1"/>
      <protection locked="0"/>
    </xf>
    <xf numFmtId="178" fontId="13" fillId="0" borderId="19" xfId="0" applyNumberFormat="1" applyFont="1" applyBorder="1" applyAlignment="1" applyProtection="1">
      <alignment vertical="center" shrinkToFit="1"/>
      <protection locked="0"/>
    </xf>
    <xf numFmtId="0" fontId="27" fillId="0" borderId="0" xfId="0" applyFont="1">
      <alignment vertical="center"/>
    </xf>
    <xf numFmtId="0" fontId="0" fillId="0" borderId="8" xfId="0" applyBorder="1">
      <alignment vertical="center"/>
    </xf>
    <xf numFmtId="0" fontId="27" fillId="0" borderId="8" xfId="0" applyFont="1" applyBorder="1" applyAlignment="1">
      <alignment horizontal="left" vertical="center"/>
    </xf>
    <xf numFmtId="0" fontId="27" fillId="0" borderId="8" xfId="0" applyFont="1" applyBorder="1">
      <alignment vertical="center"/>
    </xf>
    <xf numFmtId="0" fontId="2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8" xfId="0" applyFont="1" applyBorder="1">
      <alignment vertical="center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26" fillId="2" borderId="48" xfId="0" applyFont="1" applyFill="1" applyBorder="1" applyAlignment="1" applyProtection="1">
      <alignment horizontal="left" vertical="center"/>
      <protection locked="0"/>
    </xf>
    <xf numFmtId="0" fontId="26" fillId="2" borderId="3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shrinkToFit="1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40" xfId="0" applyFont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right" vertical="center" shrinkToFit="1"/>
      <protection locked="0"/>
    </xf>
    <xf numFmtId="0" fontId="3" fillId="0" borderId="45" xfId="0" applyFont="1" applyBorder="1" applyAlignment="1" applyProtection="1">
      <alignment horizontal="right" vertical="center" shrinkToFit="1"/>
      <protection locked="0"/>
    </xf>
    <xf numFmtId="0" fontId="18" fillId="0" borderId="45" xfId="0" applyFont="1" applyBorder="1" applyAlignment="1" applyProtection="1">
      <alignment horizontal="center" vertical="center" shrinkToFit="1"/>
      <protection locked="0"/>
    </xf>
    <xf numFmtId="0" fontId="25" fillId="0" borderId="45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178" fontId="13" fillId="0" borderId="12" xfId="0" applyNumberFormat="1" applyFont="1" applyBorder="1" applyAlignment="1" applyProtection="1">
      <alignment horizontal="center" vertical="center" shrinkToFit="1"/>
      <protection locked="0"/>
    </xf>
    <xf numFmtId="178" fontId="13" fillId="0" borderId="0" xfId="0" applyNumberFormat="1" applyFont="1" applyAlignment="1" applyProtection="1">
      <alignment horizontal="center" vertical="center" shrinkToFit="1"/>
      <protection locked="0"/>
    </xf>
    <xf numFmtId="178" fontId="13" fillId="0" borderId="18" xfId="0" applyNumberFormat="1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left" vertical="center" indent="1"/>
      <protection locked="0"/>
    </xf>
    <xf numFmtId="0" fontId="21" fillId="0" borderId="0" xfId="0" applyFont="1" applyAlignment="1" applyProtection="1">
      <alignment horizontal="left" vertical="center" indent="1"/>
      <protection locked="0"/>
    </xf>
    <xf numFmtId="0" fontId="21" fillId="0" borderId="11" xfId="0" applyFont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right" vertical="center" shrinkToFit="1"/>
    </xf>
    <xf numFmtId="0" fontId="22" fillId="0" borderId="1" xfId="0" applyFont="1" applyBorder="1" applyAlignment="1">
      <alignment horizontal="right"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 textRotation="255"/>
    </xf>
    <xf numFmtId="0" fontId="13" fillId="0" borderId="3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left" vertical="center" indent="1" shrinkToFit="1"/>
      <protection locked="0"/>
    </xf>
    <xf numFmtId="0" fontId="18" fillId="0" borderId="27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8" fillId="0" borderId="38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18" fillId="0" borderId="39" xfId="0" applyFont="1" applyBorder="1" applyAlignment="1" applyProtection="1">
      <alignment horizontal="center" vertical="center" shrinkToFit="1"/>
      <protection locked="0"/>
    </xf>
    <xf numFmtId="0" fontId="18" fillId="0" borderId="30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 shrinkToFit="1"/>
      <protection locked="0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9" fillId="2" borderId="27" xfId="0" applyFont="1" applyFill="1" applyBorder="1" applyAlignment="1">
      <alignment horizontal="center" vertical="center" wrapText="1" shrinkToFit="1"/>
    </xf>
    <xf numFmtId="0" fontId="9" fillId="2" borderId="13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40" xfId="0" applyFont="1" applyFill="1" applyBorder="1" applyAlignment="1">
      <alignment horizontal="center" vertical="center" wrapText="1" shrinkToFit="1"/>
    </xf>
    <xf numFmtId="0" fontId="3" fillId="2" borderId="2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8" fontId="13" fillId="0" borderId="12" xfId="0" applyNumberFormat="1" applyFont="1" applyBorder="1" applyAlignment="1" applyProtection="1">
      <alignment horizontal="center" vertical="center" wrapText="1" shrinkToFit="1"/>
      <protection locked="0"/>
    </xf>
    <xf numFmtId="178" fontId="13" fillId="0" borderId="12" xfId="0" applyNumberFormat="1" applyFont="1" applyBorder="1" applyAlignment="1" applyProtection="1">
      <alignment horizontal="left" vertical="center" shrinkToFit="1"/>
      <protection locked="0"/>
    </xf>
    <xf numFmtId="178" fontId="13" fillId="0" borderId="29" xfId="0" applyNumberFormat="1" applyFont="1" applyBorder="1" applyAlignment="1" applyProtection="1">
      <alignment horizontal="left" vertical="center" shrinkToFit="1"/>
      <protection locked="0"/>
    </xf>
    <xf numFmtId="178" fontId="13" fillId="0" borderId="0" xfId="0" applyNumberFormat="1" applyFont="1" applyAlignment="1" applyProtection="1">
      <alignment horizontal="left" vertical="center" shrinkToFit="1"/>
      <protection locked="0"/>
    </xf>
    <xf numFmtId="178" fontId="13" fillId="0" borderId="11" xfId="0" applyNumberFormat="1" applyFont="1" applyBorder="1" applyAlignment="1" applyProtection="1">
      <alignment horizontal="left" vertical="center" shrinkToFit="1"/>
      <protection locked="0"/>
    </xf>
    <xf numFmtId="178" fontId="13" fillId="0" borderId="18" xfId="0" applyNumberFormat="1" applyFont="1" applyBorder="1" applyAlignment="1" applyProtection="1">
      <alignment horizontal="left" vertical="center" shrinkToFit="1"/>
      <protection locked="0"/>
    </xf>
    <xf numFmtId="178" fontId="13" fillId="0" borderId="26" xfId="0" applyNumberFormat="1" applyFont="1" applyBorder="1" applyAlignment="1" applyProtection="1">
      <alignment horizontal="left" vertical="center" shrinkToFit="1"/>
      <protection locked="0"/>
    </xf>
    <xf numFmtId="0" fontId="19" fillId="0" borderId="28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horizontal="center" vertical="center" shrinkToFit="1"/>
      <protection locked="0"/>
    </xf>
    <xf numFmtId="0" fontId="10" fillId="0" borderId="12" xfId="1" applyNumberFormat="1" applyFont="1" applyBorder="1" applyAlignment="1" applyProtection="1">
      <alignment horizontal="center" vertical="center" shrinkToFit="1"/>
      <protection locked="0"/>
    </xf>
    <xf numFmtId="0" fontId="10" fillId="0" borderId="0" xfId="1" applyNumberFormat="1" applyFont="1" applyBorder="1" applyAlignment="1" applyProtection="1">
      <alignment horizontal="center" vertical="center" shrinkToFit="1"/>
      <protection locked="0"/>
    </xf>
    <xf numFmtId="0" fontId="10" fillId="0" borderId="18" xfId="1" applyNumberFormat="1" applyFont="1" applyBorder="1" applyAlignment="1" applyProtection="1">
      <alignment horizontal="center" vertical="center" shrinkToFit="1"/>
      <protection locked="0"/>
    </xf>
    <xf numFmtId="0" fontId="12" fillId="2" borderId="28" xfId="0" applyFont="1" applyFill="1" applyBorder="1" applyAlignment="1">
      <alignment horizontal="center" vertical="top"/>
    </xf>
    <xf numFmtId="0" fontId="12" fillId="2" borderId="29" xfId="0" applyFont="1" applyFill="1" applyBorder="1" applyAlignment="1">
      <alignment horizontal="center" vertical="top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16" fillId="2" borderId="25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6" fontId="12" fillId="2" borderId="28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179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17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179" fontId="12" fillId="2" borderId="4" xfId="0" applyNumberFormat="1" applyFont="1" applyFill="1" applyBorder="1" applyAlignment="1" applyProtection="1">
      <alignment horizontal="center" vertical="center" shrinkToFit="1"/>
      <protection locked="0"/>
    </xf>
    <xf numFmtId="179" fontId="12" fillId="2" borderId="25" xfId="0" applyNumberFormat="1" applyFont="1" applyFill="1" applyBorder="1" applyAlignment="1" applyProtection="1">
      <alignment horizontal="center" vertical="center" shrinkToFit="1"/>
      <protection locked="0"/>
    </xf>
    <xf numFmtId="179" fontId="12" fillId="2" borderId="18" xfId="0" applyNumberFormat="1" applyFont="1" applyFill="1" applyBorder="1" applyAlignment="1" applyProtection="1">
      <alignment horizontal="center" vertical="center" shrinkToFit="1"/>
      <protection locked="0"/>
    </xf>
    <xf numFmtId="179" fontId="12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6" fontId="3" fillId="2" borderId="10" xfId="0" applyNumberFormat="1" applyFont="1" applyFill="1" applyBorder="1" applyAlignment="1" applyProtection="1">
      <alignment horizontal="left" vertical="center" shrinkToFit="1"/>
      <protection locked="0"/>
    </xf>
    <xf numFmtId="56" fontId="3" fillId="2" borderId="0" xfId="0" applyNumberFormat="1" applyFont="1" applyFill="1" applyAlignment="1" applyProtection="1">
      <alignment horizontal="left" vertical="center" shrinkToFit="1"/>
      <protection locked="0"/>
    </xf>
    <xf numFmtId="176" fontId="0" fillId="2" borderId="8" xfId="0" applyNumberForma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right" vertical="center" shrinkToFit="1"/>
    </xf>
    <xf numFmtId="177" fontId="4" fillId="2" borderId="9" xfId="0" applyNumberFormat="1" applyFont="1" applyFill="1" applyBorder="1" applyAlignment="1">
      <alignment horizontal="right"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4" fillId="2" borderId="0" xfId="0" applyNumberFormat="1" applyFont="1" applyFill="1" applyAlignment="1">
      <alignment horizontal="right" vertical="center" shrinkToFit="1"/>
    </xf>
    <xf numFmtId="177" fontId="4" fillId="2" borderId="11" xfId="0" applyNumberFormat="1" applyFont="1" applyFill="1" applyBorder="1" applyAlignment="1">
      <alignment horizontal="right" vertical="center" shrinkToFit="1"/>
    </xf>
    <xf numFmtId="0" fontId="4" fillId="2" borderId="7" xfId="0" applyFont="1" applyFill="1" applyBorder="1" applyAlignment="1">
      <alignment horizontal="left" vertical="center" shrinkToFit="1"/>
    </xf>
    <xf numFmtId="177" fontId="4" fillId="2" borderId="6" xfId="0" applyNumberFormat="1" applyFont="1" applyFill="1" applyBorder="1" applyAlignment="1">
      <alignment horizontal="center" vertical="center" shrinkToFit="1"/>
    </xf>
    <xf numFmtId="177" fontId="4" fillId="2" borderId="7" xfId="0" applyNumberFormat="1" applyFont="1" applyFill="1" applyBorder="1" applyAlignment="1">
      <alignment horizontal="center" vertical="center" shrinkToFit="1"/>
    </xf>
    <xf numFmtId="177" fontId="4" fillId="2" borderId="9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shrinkToFit="1"/>
    </xf>
    <xf numFmtId="176" fontId="0" fillId="2" borderId="15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77" fontId="4" fillId="2" borderId="12" xfId="0" applyNumberFormat="1" applyFont="1" applyFill="1" applyBorder="1" applyAlignment="1">
      <alignment horizontal="right" vertical="center" shrinkToFit="1"/>
    </xf>
    <xf numFmtId="177" fontId="4" fillId="2" borderId="16" xfId="0" applyNumberFormat="1" applyFont="1" applyFill="1" applyBorder="1" applyAlignment="1">
      <alignment horizontal="right" vertical="center" shrinkToFit="1"/>
    </xf>
    <xf numFmtId="177" fontId="4" fillId="2" borderId="18" xfId="0" applyNumberFormat="1" applyFont="1" applyFill="1" applyBorder="1" applyAlignment="1">
      <alignment horizontal="right" vertical="center" shrinkToFit="1"/>
    </xf>
    <xf numFmtId="177" fontId="4" fillId="2" borderId="20" xfId="0" applyNumberFormat="1" applyFont="1" applyFill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77" fontId="4" fillId="2" borderId="12" xfId="0" applyNumberFormat="1" applyFont="1" applyFill="1" applyBorder="1" applyAlignment="1">
      <alignment horizontal="center" vertical="center" shrinkToFit="1"/>
    </xf>
    <xf numFmtId="177" fontId="4" fillId="2" borderId="16" xfId="0" applyNumberFormat="1" applyFont="1" applyFill="1" applyBorder="1" applyAlignment="1">
      <alignment horizontal="center" vertical="center" shrinkToFit="1"/>
    </xf>
    <xf numFmtId="177" fontId="4" fillId="2" borderId="18" xfId="0" applyNumberFormat="1" applyFont="1" applyFill="1" applyBorder="1" applyAlignment="1">
      <alignment horizontal="center" vertical="center" shrinkToFit="1"/>
    </xf>
    <xf numFmtId="177" fontId="4" fillId="2" borderId="20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right" vertical="center" shrinkToFit="1"/>
    </xf>
    <xf numFmtId="0" fontId="0" fillId="2" borderId="0" xfId="0" applyFill="1" applyAlignment="1">
      <alignment horizontal="right" vertical="center" shrinkToFit="1"/>
    </xf>
    <xf numFmtId="0" fontId="0" fillId="2" borderId="11" xfId="0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19050</xdr:rowOff>
        </xdr:from>
        <xdr:to>
          <xdr:col>4</xdr:col>
          <xdr:colOff>9525</xdr:colOff>
          <xdr:row>27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66675</xdr:rowOff>
        </xdr:from>
        <xdr:to>
          <xdr:col>4</xdr:col>
          <xdr:colOff>9525</xdr:colOff>
          <xdr:row>28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123825</xdr:rowOff>
        </xdr:from>
        <xdr:to>
          <xdr:col>4</xdr:col>
          <xdr:colOff>9525</xdr:colOff>
          <xdr:row>29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A4E03-664A-4DA8-8B85-5AEF2D5BB157}">
  <dimension ref="A1:AO50"/>
  <sheetViews>
    <sheetView tabSelected="1" zoomScale="87" zoomScaleNormal="87" workbookViewId="0">
      <selection activeCell="AE8" sqref="AE8:AJ8"/>
    </sheetView>
  </sheetViews>
  <sheetFormatPr defaultRowHeight="13.5" x14ac:dyDescent="0.15"/>
  <cols>
    <col min="1" max="1" width="4" customWidth="1"/>
    <col min="2" max="2" width="6.75" customWidth="1"/>
    <col min="3" max="3" width="3.875" customWidth="1"/>
    <col min="4" max="5" width="2.75" customWidth="1"/>
    <col min="6" max="21" width="2.125" customWidth="1"/>
    <col min="22" max="22" width="3" customWidth="1"/>
    <col min="23" max="36" width="2.125" customWidth="1"/>
    <col min="37" max="37" width="0.625" customWidth="1"/>
  </cols>
  <sheetData>
    <row r="1" spans="1:37" ht="13.5" customHeight="1" thickBot="1" x14ac:dyDescent="0.2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64"/>
      <c r="AF1" s="264"/>
      <c r="AG1" s="264"/>
      <c r="AH1" s="264"/>
      <c r="AI1" s="264"/>
      <c r="AJ1" s="264"/>
      <c r="AK1" s="2"/>
    </row>
    <row r="2" spans="1:37" ht="15" customHeight="1" x14ac:dyDescent="0.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4" t="s">
        <v>2</v>
      </c>
      <c r="AF2" s="5"/>
      <c r="AG2" s="5"/>
      <c r="AH2" s="5"/>
      <c r="AI2" s="5"/>
      <c r="AJ2" s="6"/>
    </row>
    <row r="3" spans="1:37" ht="15" customHeight="1" x14ac:dyDescent="0.15">
      <c r="A3" s="7" t="s">
        <v>3</v>
      </c>
      <c r="B3" s="265" t="s">
        <v>4</v>
      </c>
      <c r="C3" s="266"/>
      <c r="D3" s="266"/>
      <c r="E3" s="267" t="s">
        <v>5</v>
      </c>
      <c r="F3" s="267"/>
      <c r="G3" s="265" t="s">
        <v>6</v>
      </c>
      <c r="H3" s="266"/>
      <c r="I3" s="266"/>
      <c r="J3" s="268"/>
      <c r="K3" s="265" t="s">
        <v>7</v>
      </c>
      <c r="L3" s="266"/>
      <c r="M3" s="266"/>
      <c r="N3" s="268"/>
      <c r="O3" s="8"/>
      <c r="P3" s="269" t="s">
        <v>3</v>
      </c>
      <c r="Q3" s="269"/>
      <c r="R3" s="269" t="s">
        <v>4</v>
      </c>
      <c r="S3" s="269"/>
      <c r="T3" s="269"/>
      <c r="U3" s="269"/>
      <c r="V3" s="269"/>
      <c r="W3" s="269"/>
      <c r="X3" s="267" t="s">
        <v>5</v>
      </c>
      <c r="Y3" s="267"/>
      <c r="Z3" s="269" t="s">
        <v>8</v>
      </c>
      <c r="AA3" s="269"/>
      <c r="AB3" s="269"/>
      <c r="AC3" s="269"/>
      <c r="AD3" s="2"/>
      <c r="AE3" s="229" t="s">
        <v>9</v>
      </c>
      <c r="AF3" s="230"/>
      <c r="AG3" s="230"/>
      <c r="AH3" s="230"/>
      <c r="AI3" s="230"/>
      <c r="AJ3" s="240"/>
    </row>
    <row r="4" spans="1:37" ht="15" customHeight="1" x14ac:dyDescent="0.15">
      <c r="A4" s="9"/>
      <c r="B4" s="233" t="s">
        <v>10</v>
      </c>
      <c r="C4" s="233"/>
      <c r="D4" s="233"/>
      <c r="E4" s="226">
        <v>1</v>
      </c>
      <c r="F4" s="226"/>
      <c r="G4" s="10" t="s">
        <v>11</v>
      </c>
      <c r="H4" s="227">
        <v>9000</v>
      </c>
      <c r="I4" s="227"/>
      <c r="J4" s="228"/>
      <c r="K4" s="11" t="s">
        <v>12</v>
      </c>
      <c r="L4" s="227">
        <v>10000</v>
      </c>
      <c r="M4" s="227"/>
      <c r="N4" s="228"/>
      <c r="O4" s="12"/>
      <c r="P4" s="237" t="s">
        <v>13</v>
      </c>
      <c r="Q4" s="237"/>
      <c r="R4" s="247" t="s">
        <v>14</v>
      </c>
      <c r="S4" s="247"/>
      <c r="T4" s="247"/>
      <c r="U4" s="247"/>
      <c r="V4" s="247"/>
      <c r="W4" s="247"/>
      <c r="X4" s="226">
        <v>1</v>
      </c>
      <c r="Y4" s="226"/>
      <c r="Z4" s="227">
        <v>10000</v>
      </c>
      <c r="AA4" s="227"/>
      <c r="AB4" s="227"/>
      <c r="AC4" s="228"/>
      <c r="AD4" s="2"/>
      <c r="AE4" s="241" t="s">
        <v>15</v>
      </c>
      <c r="AF4" s="242"/>
      <c r="AG4" s="242"/>
      <c r="AH4" s="242"/>
      <c r="AI4" s="242"/>
      <c r="AJ4" s="243"/>
    </row>
    <row r="5" spans="1:37" ht="15" customHeight="1" x14ac:dyDescent="0.15">
      <c r="A5" s="13"/>
      <c r="B5" s="246" t="s">
        <v>16</v>
      </c>
      <c r="C5" s="246"/>
      <c r="D5" s="246"/>
      <c r="E5" s="226">
        <v>3</v>
      </c>
      <c r="F5" s="226"/>
      <c r="G5" s="10" t="s">
        <v>11</v>
      </c>
      <c r="H5" s="227">
        <v>25000</v>
      </c>
      <c r="I5" s="227"/>
      <c r="J5" s="228"/>
      <c r="K5" s="11" t="s">
        <v>12</v>
      </c>
      <c r="L5" s="227">
        <v>26000</v>
      </c>
      <c r="M5" s="227"/>
      <c r="N5" s="228"/>
      <c r="O5" s="12"/>
      <c r="P5" s="237" t="s">
        <v>13</v>
      </c>
      <c r="Q5" s="237"/>
      <c r="R5" s="247" t="s">
        <v>17</v>
      </c>
      <c r="S5" s="247"/>
      <c r="T5" s="247"/>
      <c r="U5" s="247"/>
      <c r="V5" s="247"/>
      <c r="W5" s="247"/>
      <c r="X5" s="226">
        <v>1</v>
      </c>
      <c r="Y5" s="226"/>
      <c r="Z5" s="227">
        <v>10000</v>
      </c>
      <c r="AA5" s="227"/>
      <c r="AB5" s="227"/>
      <c r="AC5" s="228"/>
      <c r="AD5" s="2"/>
      <c r="AE5" s="229" t="s">
        <v>18</v>
      </c>
      <c r="AF5" s="230"/>
      <c r="AG5" s="231">
        <v>17000</v>
      </c>
      <c r="AH5" s="231"/>
      <c r="AI5" s="231"/>
      <c r="AJ5" s="232"/>
    </row>
    <row r="6" spans="1:37" ht="15" customHeight="1" thickBot="1" x14ac:dyDescent="0.2">
      <c r="A6" s="9"/>
      <c r="B6" s="246" t="s">
        <v>19</v>
      </c>
      <c r="C6" s="246"/>
      <c r="D6" s="246"/>
      <c r="E6" s="226">
        <v>1</v>
      </c>
      <c r="F6" s="226"/>
      <c r="G6" s="10" t="s">
        <v>11</v>
      </c>
      <c r="H6" s="227">
        <v>15000</v>
      </c>
      <c r="I6" s="227"/>
      <c r="J6" s="228"/>
      <c r="K6" s="11" t="s">
        <v>12</v>
      </c>
      <c r="L6" s="227">
        <v>16000</v>
      </c>
      <c r="M6" s="227"/>
      <c r="N6" s="228"/>
      <c r="O6" s="12"/>
      <c r="P6" s="237" t="s">
        <v>13</v>
      </c>
      <c r="Q6" s="237"/>
      <c r="R6" s="247" t="s">
        <v>20</v>
      </c>
      <c r="S6" s="247"/>
      <c r="T6" s="247"/>
      <c r="U6" s="247"/>
      <c r="V6" s="247"/>
      <c r="W6" s="247"/>
      <c r="X6" s="226">
        <v>2</v>
      </c>
      <c r="Y6" s="226"/>
      <c r="Z6" s="227">
        <v>15000</v>
      </c>
      <c r="AA6" s="227"/>
      <c r="AB6" s="227"/>
      <c r="AC6" s="228"/>
      <c r="AD6" s="2"/>
      <c r="AE6" s="14"/>
      <c r="AF6" s="15"/>
      <c r="AG6" s="15"/>
      <c r="AH6" s="15"/>
      <c r="AI6" s="15"/>
      <c r="AJ6" s="16"/>
    </row>
    <row r="7" spans="1:37" ht="15" customHeight="1" x14ac:dyDescent="0.15">
      <c r="A7" s="13" t="s">
        <v>13</v>
      </c>
      <c r="B7" s="246" t="s">
        <v>21</v>
      </c>
      <c r="C7" s="246"/>
      <c r="D7" s="246"/>
      <c r="E7" s="226">
        <v>2</v>
      </c>
      <c r="F7" s="226"/>
      <c r="G7" s="10" t="s">
        <v>11</v>
      </c>
      <c r="H7" s="235">
        <v>15000</v>
      </c>
      <c r="I7" s="235"/>
      <c r="J7" s="236"/>
      <c r="K7" s="11" t="s">
        <v>12</v>
      </c>
      <c r="L7" s="227">
        <v>17000</v>
      </c>
      <c r="M7" s="227"/>
      <c r="N7" s="228"/>
      <c r="O7" s="12"/>
      <c r="P7" s="237" t="s">
        <v>13</v>
      </c>
      <c r="Q7" s="237"/>
      <c r="R7" s="238" t="s">
        <v>22</v>
      </c>
      <c r="S7" s="233"/>
      <c r="T7" s="233"/>
      <c r="U7" s="233"/>
      <c r="V7" s="233"/>
      <c r="W7" s="239"/>
      <c r="X7" s="226">
        <v>1</v>
      </c>
      <c r="Y7" s="226"/>
      <c r="Z7" s="11"/>
      <c r="AA7" s="227">
        <v>10000</v>
      </c>
      <c r="AB7" s="227"/>
      <c r="AC7" s="228"/>
      <c r="AD7" s="2"/>
      <c r="AE7" s="270" t="s">
        <v>101</v>
      </c>
      <c r="AF7" s="271"/>
      <c r="AG7" s="271"/>
      <c r="AH7" s="271"/>
      <c r="AI7" s="271"/>
      <c r="AJ7" s="272"/>
    </row>
    <row r="8" spans="1:37" ht="15" customHeight="1" x14ac:dyDescent="0.15">
      <c r="A8" s="13" t="s">
        <v>13</v>
      </c>
      <c r="B8" s="246" t="s">
        <v>23</v>
      </c>
      <c r="C8" s="246"/>
      <c r="D8" s="246"/>
      <c r="E8" s="248">
        <v>1</v>
      </c>
      <c r="F8" s="249"/>
      <c r="G8" s="252" t="s">
        <v>11</v>
      </c>
      <c r="H8" s="254">
        <v>12700</v>
      </c>
      <c r="I8" s="254"/>
      <c r="J8" s="255"/>
      <c r="K8" s="258" t="s">
        <v>12</v>
      </c>
      <c r="L8" s="260">
        <v>12000</v>
      </c>
      <c r="M8" s="260"/>
      <c r="N8" s="261"/>
      <c r="O8" s="12"/>
      <c r="P8" s="237" t="s">
        <v>13</v>
      </c>
      <c r="Q8" s="237"/>
      <c r="R8" s="238" t="s">
        <v>24</v>
      </c>
      <c r="S8" s="233"/>
      <c r="T8" s="233"/>
      <c r="U8" s="233"/>
      <c r="V8" s="233"/>
      <c r="W8" s="239"/>
      <c r="X8" s="226">
        <v>1</v>
      </c>
      <c r="Y8" s="226"/>
      <c r="Z8" s="11"/>
      <c r="AA8" s="227">
        <v>10000</v>
      </c>
      <c r="AB8" s="227"/>
      <c r="AC8" s="228"/>
      <c r="AD8" s="2"/>
      <c r="AE8" s="273" t="s">
        <v>100</v>
      </c>
      <c r="AF8" s="274"/>
      <c r="AG8" s="274"/>
      <c r="AH8" s="274"/>
      <c r="AI8" s="274"/>
      <c r="AJ8" s="275"/>
    </row>
    <row r="9" spans="1:37" ht="15" customHeight="1" x14ac:dyDescent="0.15">
      <c r="A9" s="17"/>
      <c r="B9" s="18" t="s">
        <v>25</v>
      </c>
      <c r="C9" s="18"/>
      <c r="D9" s="18"/>
      <c r="E9" s="250"/>
      <c r="F9" s="251"/>
      <c r="G9" s="253"/>
      <c r="H9" s="256"/>
      <c r="I9" s="256"/>
      <c r="J9" s="257"/>
      <c r="K9" s="259"/>
      <c r="L9" s="262"/>
      <c r="M9" s="262"/>
      <c r="N9" s="263"/>
      <c r="O9" s="12"/>
      <c r="P9" s="237"/>
      <c r="Q9" s="237"/>
      <c r="R9" s="238" t="s">
        <v>26</v>
      </c>
      <c r="S9" s="233"/>
      <c r="T9" s="233"/>
      <c r="U9" s="233"/>
      <c r="V9" s="233"/>
      <c r="W9" s="239"/>
      <c r="X9" s="226">
        <v>1</v>
      </c>
      <c r="Y9" s="226"/>
      <c r="Z9" s="11"/>
      <c r="AA9" s="227">
        <v>10000</v>
      </c>
      <c r="AB9" s="227"/>
      <c r="AC9" s="228"/>
      <c r="AD9" s="2"/>
      <c r="AE9" s="241"/>
      <c r="AF9" s="242"/>
      <c r="AG9" s="242"/>
      <c r="AH9" s="242"/>
      <c r="AI9" s="242"/>
      <c r="AJ9" s="243"/>
    </row>
    <row r="10" spans="1:37" ht="15" customHeight="1" x14ac:dyDescent="0.15">
      <c r="A10" s="9" t="s">
        <v>13</v>
      </c>
      <c r="B10" s="238" t="s">
        <v>27</v>
      </c>
      <c r="C10" s="233"/>
      <c r="D10" s="239"/>
      <c r="E10" s="226">
        <v>2</v>
      </c>
      <c r="F10" s="226"/>
      <c r="G10" s="10" t="s">
        <v>11</v>
      </c>
      <c r="H10" s="235">
        <v>15000</v>
      </c>
      <c r="I10" s="235"/>
      <c r="J10" s="236"/>
      <c r="K10" s="11" t="s">
        <v>12</v>
      </c>
      <c r="L10" s="227">
        <v>16000</v>
      </c>
      <c r="M10" s="227"/>
      <c r="N10" s="228"/>
      <c r="O10" s="12"/>
      <c r="P10" s="237"/>
      <c r="Q10" s="237"/>
      <c r="R10" s="238" t="s">
        <v>28</v>
      </c>
      <c r="S10" s="233"/>
      <c r="T10" s="233"/>
      <c r="U10" s="233"/>
      <c r="V10" s="233"/>
      <c r="W10" s="239"/>
      <c r="X10" s="226">
        <v>1</v>
      </c>
      <c r="Y10" s="226"/>
      <c r="Z10" s="11"/>
      <c r="AA10" s="227">
        <v>10000</v>
      </c>
      <c r="AB10" s="227"/>
      <c r="AC10" s="228"/>
      <c r="AD10" s="2"/>
      <c r="AE10" s="229" t="s">
        <v>29</v>
      </c>
      <c r="AF10" s="230"/>
      <c r="AG10" s="231">
        <v>18000</v>
      </c>
      <c r="AH10" s="231"/>
      <c r="AI10" s="231"/>
      <c r="AJ10" s="232"/>
    </row>
    <row r="11" spans="1:37" ht="15" customHeight="1" thickBot="1" x14ac:dyDescent="0.2">
      <c r="A11" s="9" t="s">
        <v>13</v>
      </c>
      <c r="B11" s="233" t="s">
        <v>30</v>
      </c>
      <c r="C11" s="233"/>
      <c r="D11" s="233"/>
      <c r="E11" s="226">
        <v>1</v>
      </c>
      <c r="F11" s="226"/>
      <c r="G11" s="234">
        <v>10000</v>
      </c>
      <c r="H11" s="235"/>
      <c r="I11" s="235"/>
      <c r="J11" s="235"/>
      <c r="K11" s="235"/>
      <c r="L11" s="235"/>
      <c r="M11" s="235"/>
      <c r="N11" s="236"/>
      <c r="O11" s="2"/>
      <c r="P11" s="237"/>
      <c r="Q11" s="237"/>
      <c r="R11" s="238" t="s">
        <v>31</v>
      </c>
      <c r="S11" s="233"/>
      <c r="T11" s="233"/>
      <c r="U11" s="233"/>
      <c r="V11" s="233"/>
      <c r="W11" s="239"/>
      <c r="X11" s="226">
        <v>1</v>
      </c>
      <c r="Y11" s="226"/>
      <c r="Z11" s="11"/>
      <c r="AA11" s="227">
        <v>14000</v>
      </c>
      <c r="AB11" s="227"/>
      <c r="AC11" s="228"/>
      <c r="AD11" s="2"/>
      <c r="AE11" s="14"/>
      <c r="AF11" s="15"/>
      <c r="AG11" s="15"/>
      <c r="AH11" s="15"/>
      <c r="AI11" s="15"/>
      <c r="AJ11" s="16"/>
      <c r="AK11" s="2"/>
    </row>
    <row r="12" spans="1:37" ht="15" customHeight="1" x14ac:dyDescent="0.15">
      <c r="A12" s="19"/>
      <c r="B12" s="19"/>
      <c r="C12" s="19"/>
      <c r="D12" s="19"/>
      <c r="E12" s="20"/>
      <c r="F12" s="21"/>
      <c r="G12" s="21"/>
      <c r="H12" s="21"/>
      <c r="I12" s="22"/>
      <c r="J12" s="23"/>
      <c r="K12" s="23"/>
      <c r="L12" s="23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24"/>
      <c r="AF12" s="24"/>
      <c r="AG12" s="24"/>
      <c r="AH12" s="24"/>
      <c r="AI12" s="24"/>
      <c r="AJ12" s="24"/>
      <c r="AK12" s="2"/>
    </row>
    <row r="13" spans="1:37" ht="13.5" customHeight="1" x14ac:dyDescent="0.15">
      <c r="A13" s="244" t="s">
        <v>32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"/>
    </row>
    <row r="14" spans="1:37" ht="14.25" customHeight="1" thickBot="1" x14ac:dyDescent="0.2">
      <c r="A14" s="245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"/>
    </row>
    <row r="15" spans="1:37" ht="15" customHeight="1" x14ac:dyDescent="0.15">
      <c r="A15" s="209" t="s">
        <v>33</v>
      </c>
      <c r="B15" s="210"/>
      <c r="C15" s="213"/>
      <c r="D15" s="214"/>
      <c r="E15" s="214"/>
      <c r="F15" s="214"/>
      <c r="G15" s="214"/>
      <c r="H15" s="214"/>
      <c r="I15" s="214"/>
      <c r="J15" s="215"/>
      <c r="K15" s="219" t="s">
        <v>34</v>
      </c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1" t="s">
        <v>35</v>
      </c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3"/>
      <c r="AK15" s="2"/>
    </row>
    <row r="16" spans="1:37" ht="15" customHeight="1" x14ac:dyDescent="0.15">
      <c r="A16" s="211"/>
      <c r="B16" s="212"/>
      <c r="C16" s="216"/>
      <c r="D16" s="217"/>
      <c r="E16" s="217"/>
      <c r="F16" s="217"/>
      <c r="G16" s="217"/>
      <c r="H16" s="217"/>
      <c r="I16" s="217"/>
      <c r="J16" s="218"/>
      <c r="K16" s="224" t="s">
        <v>36</v>
      </c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5"/>
      <c r="W16" s="26" t="s">
        <v>37</v>
      </c>
      <c r="X16" s="27"/>
      <c r="Y16" s="27"/>
      <c r="Z16" s="28"/>
      <c r="AA16" s="28"/>
      <c r="AB16" s="29"/>
      <c r="AC16" s="29"/>
      <c r="AD16" s="29"/>
      <c r="AE16" s="29"/>
      <c r="AF16" s="29"/>
      <c r="AG16" s="29"/>
      <c r="AH16" s="29"/>
      <c r="AI16" s="29"/>
      <c r="AJ16" s="30"/>
      <c r="AK16" s="8"/>
    </row>
    <row r="17" spans="1:41" ht="15" customHeight="1" x14ac:dyDescent="0.15">
      <c r="A17" s="185" t="s">
        <v>38</v>
      </c>
      <c r="B17" s="186"/>
      <c r="C17" s="200"/>
      <c r="D17" s="201"/>
      <c r="E17" s="201"/>
      <c r="F17" s="201"/>
      <c r="G17" s="201"/>
      <c r="H17" s="201"/>
      <c r="I17" s="201"/>
      <c r="J17" s="202"/>
      <c r="K17" s="206" t="s">
        <v>39</v>
      </c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31"/>
      <c r="X17" s="131" t="s">
        <v>40</v>
      </c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2"/>
      <c r="AK17" s="8"/>
    </row>
    <row r="18" spans="1:41" ht="15" customHeight="1" x14ac:dyDescent="0.15">
      <c r="A18" s="196" t="s">
        <v>41</v>
      </c>
      <c r="B18" s="197"/>
      <c r="C18" s="203"/>
      <c r="D18" s="204"/>
      <c r="E18" s="204"/>
      <c r="F18" s="204"/>
      <c r="G18" s="204"/>
      <c r="H18" s="204"/>
      <c r="I18" s="204"/>
      <c r="J18" s="205"/>
      <c r="K18" s="159" t="s">
        <v>42</v>
      </c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33" t="s">
        <v>43</v>
      </c>
      <c r="X18" s="34"/>
      <c r="Y18" s="34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6"/>
      <c r="AK18" s="8"/>
    </row>
    <row r="19" spans="1:41" ht="15" customHeight="1" x14ac:dyDescent="0.15">
      <c r="A19" s="185" t="s">
        <v>44</v>
      </c>
      <c r="B19" s="186"/>
      <c r="C19" s="187"/>
      <c r="D19" s="188"/>
      <c r="E19" s="188"/>
      <c r="F19" s="188"/>
      <c r="G19" s="188"/>
      <c r="H19" s="188"/>
      <c r="I19" s="188"/>
      <c r="J19" s="189"/>
      <c r="K19" s="193" t="s">
        <v>45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31"/>
      <c r="X19" s="194" t="s">
        <v>46</v>
      </c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5"/>
      <c r="AK19" s="37"/>
    </row>
    <row r="20" spans="1:41" ht="15" customHeight="1" thickBot="1" x14ac:dyDescent="0.2">
      <c r="A20" s="196" t="s">
        <v>47</v>
      </c>
      <c r="B20" s="197"/>
      <c r="C20" s="190"/>
      <c r="D20" s="191"/>
      <c r="E20" s="191"/>
      <c r="F20" s="191"/>
      <c r="G20" s="191"/>
      <c r="H20" s="191"/>
      <c r="I20" s="191"/>
      <c r="J20" s="192"/>
      <c r="K20" s="198" t="s">
        <v>48</v>
      </c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31"/>
      <c r="X20" s="149" t="s">
        <v>49</v>
      </c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50"/>
      <c r="AK20" s="8"/>
    </row>
    <row r="21" spans="1:41" ht="15" customHeight="1" x14ac:dyDescent="0.15">
      <c r="A21" s="125" t="s">
        <v>50</v>
      </c>
      <c r="B21" s="126" t="s">
        <v>51</v>
      </c>
      <c r="C21" s="127"/>
      <c r="D21" s="128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  <c r="W21" s="8"/>
      <c r="X21" s="131" t="s">
        <v>52</v>
      </c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2"/>
      <c r="AK21" s="8"/>
      <c r="AO21" s="51"/>
    </row>
    <row r="22" spans="1:41" ht="15" customHeight="1" x14ac:dyDescent="0.15">
      <c r="A22" s="125"/>
      <c r="B22" s="133" t="s">
        <v>53</v>
      </c>
      <c r="C22" s="134"/>
      <c r="D22" s="139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1"/>
      <c r="W22" s="8"/>
      <c r="X22" s="131" t="s">
        <v>54</v>
      </c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2"/>
      <c r="AK22" s="8"/>
      <c r="AO22" s="51"/>
    </row>
    <row r="23" spans="1:41" ht="15" customHeight="1" x14ac:dyDescent="0.15">
      <c r="A23" s="125"/>
      <c r="B23" s="135"/>
      <c r="C23" s="136"/>
      <c r="D23" s="142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4"/>
      <c r="W23" s="38" t="s">
        <v>55</v>
      </c>
      <c r="X23" s="34"/>
      <c r="Y23" s="34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6"/>
      <c r="AK23" s="8"/>
    </row>
    <row r="24" spans="1:41" ht="15" customHeight="1" x14ac:dyDescent="0.15">
      <c r="A24" s="125"/>
      <c r="B24" s="135"/>
      <c r="C24" s="136"/>
      <c r="D24" s="14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4"/>
      <c r="W24" s="148" t="s">
        <v>56</v>
      </c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50"/>
      <c r="AK24" s="8"/>
    </row>
    <row r="25" spans="1:41" ht="15" customHeight="1" x14ac:dyDescent="0.15">
      <c r="A25" s="125"/>
      <c r="B25" s="135"/>
      <c r="C25" s="136"/>
      <c r="D25" s="142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4"/>
      <c r="W25" s="148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50"/>
      <c r="AK25" s="8"/>
    </row>
    <row r="26" spans="1:41" ht="15" customHeight="1" x14ac:dyDescent="0.15">
      <c r="A26" s="125"/>
      <c r="B26" s="137"/>
      <c r="C26" s="138"/>
      <c r="D26" s="145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7"/>
      <c r="W26" s="151" t="s">
        <v>57</v>
      </c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3"/>
      <c r="AK26" s="8"/>
    </row>
    <row r="27" spans="1:41" ht="15" customHeight="1" x14ac:dyDescent="0.15">
      <c r="A27" s="125"/>
      <c r="B27" s="157" t="s">
        <v>58</v>
      </c>
      <c r="C27" s="158"/>
      <c r="D27" s="63"/>
      <c r="E27" s="163" t="s">
        <v>84</v>
      </c>
      <c r="F27" s="93"/>
      <c r="G27" s="93"/>
      <c r="H27" s="182"/>
      <c r="I27" s="182"/>
      <c r="J27" s="182"/>
      <c r="K27" s="93" t="s">
        <v>59</v>
      </c>
      <c r="L27" s="93"/>
      <c r="M27" s="96"/>
      <c r="N27" s="96"/>
      <c r="O27" s="96"/>
      <c r="P27" s="93" t="s">
        <v>60</v>
      </c>
      <c r="Q27" s="93"/>
      <c r="R27" s="96"/>
      <c r="S27" s="96"/>
      <c r="T27" s="96"/>
      <c r="U27" s="164" t="s">
        <v>61</v>
      </c>
      <c r="V27" s="165"/>
      <c r="W27" s="151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3"/>
      <c r="AK27" s="39"/>
    </row>
    <row r="28" spans="1:41" ht="15" customHeight="1" x14ac:dyDescent="0.15">
      <c r="A28" s="125"/>
      <c r="B28" s="159"/>
      <c r="C28" s="160"/>
      <c r="D28" s="64"/>
      <c r="E28" s="94"/>
      <c r="F28" s="94"/>
      <c r="G28" s="94"/>
      <c r="H28" s="183"/>
      <c r="I28" s="183"/>
      <c r="J28" s="183"/>
      <c r="K28" s="94"/>
      <c r="L28" s="94"/>
      <c r="M28" s="97"/>
      <c r="N28" s="97"/>
      <c r="O28" s="97"/>
      <c r="P28" s="94"/>
      <c r="Q28" s="94"/>
      <c r="R28" s="97"/>
      <c r="S28" s="97"/>
      <c r="T28" s="97"/>
      <c r="U28" s="166"/>
      <c r="V28" s="167"/>
      <c r="W28" s="151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3"/>
      <c r="AK28" s="39"/>
    </row>
    <row r="29" spans="1:41" ht="15" customHeight="1" x14ac:dyDescent="0.15">
      <c r="A29" s="125"/>
      <c r="B29" s="159"/>
      <c r="C29" s="160"/>
      <c r="D29" s="64"/>
      <c r="E29" s="94"/>
      <c r="F29" s="94"/>
      <c r="G29" s="94"/>
      <c r="H29" s="183"/>
      <c r="I29" s="183"/>
      <c r="J29" s="183"/>
      <c r="K29" s="94"/>
      <c r="L29" s="94"/>
      <c r="M29" s="97"/>
      <c r="N29" s="97"/>
      <c r="O29" s="97"/>
      <c r="P29" s="94"/>
      <c r="Q29" s="94"/>
      <c r="R29" s="97"/>
      <c r="S29" s="97"/>
      <c r="T29" s="97"/>
      <c r="U29" s="166"/>
      <c r="V29" s="167"/>
      <c r="W29" s="15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3"/>
      <c r="AK29" s="40"/>
    </row>
    <row r="30" spans="1:41" ht="15" customHeight="1" x14ac:dyDescent="0.15">
      <c r="A30" s="125"/>
      <c r="B30" s="161"/>
      <c r="C30" s="162"/>
      <c r="D30" s="65"/>
      <c r="E30" s="95"/>
      <c r="F30" s="95"/>
      <c r="G30" s="95"/>
      <c r="H30" s="184"/>
      <c r="I30" s="184"/>
      <c r="J30" s="184"/>
      <c r="K30" s="95"/>
      <c r="L30" s="95"/>
      <c r="M30" s="98"/>
      <c r="N30" s="98"/>
      <c r="O30" s="98"/>
      <c r="P30" s="95"/>
      <c r="Q30" s="95"/>
      <c r="R30" s="98"/>
      <c r="S30" s="98"/>
      <c r="T30" s="98"/>
      <c r="U30" s="168"/>
      <c r="V30" s="169"/>
      <c r="W30" s="15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3"/>
      <c r="AK30" s="8"/>
    </row>
    <row r="31" spans="1:41" ht="3.75" customHeight="1" x14ac:dyDescent="0.15">
      <c r="A31" s="125"/>
      <c r="B31" s="170" t="s">
        <v>62</v>
      </c>
      <c r="C31" s="171"/>
      <c r="D31" s="176" t="s">
        <v>63</v>
      </c>
      <c r="E31" s="177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15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3"/>
      <c r="AK31" s="2"/>
    </row>
    <row r="32" spans="1:41" ht="15" customHeight="1" x14ac:dyDescent="0.15">
      <c r="A32" s="125"/>
      <c r="B32" s="172"/>
      <c r="C32" s="173"/>
      <c r="D32" s="176"/>
      <c r="E32" s="177"/>
      <c r="F32" s="178"/>
      <c r="G32" s="179"/>
      <c r="H32" s="178"/>
      <c r="I32" s="179"/>
      <c r="J32" s="178"/>
      <c r="K32" s="179"/>
      <c r="L32" s="42"/>
      <c r="M32" s="178"/>
      <c r="N32" s="179"/>
      <c r="O32" s="178"/>
      <c r="P32" s="179"/>
      <c r="Q32" s="178"/>
      <c r="R32" s="179"/>
      <c r="S32" s="178"/>
      <c r="T32" s="179"/>
      <c r="U32" s="43"/>
      <c r="V32" s="44"/>
      <c r="W32" s="15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3"/>
      <c r="AK32" s="2"/>
    </row>
    <row r="33" spans="1:37" ht="15" customHeight="1" thickBot="1" x14ac:dyDescent="0.2">
      <c r="A33" s="125"/>
      <c r="B33" s="174"/>
      <c r="C33" s="175"/>
      <c r="D33" s="176"/>
      <c r="E33" s="177"/>
      <c r="F33" s="180"/>
      <c r="G33" s="181"/>
      <c r="H33" s="180"/>
      <c r="I33" s="181"/>
      <c r="J33" s="180"/>
      <c r="K33" s="181"/>
      <c r="L33" s="45"/>
      <c r="M33" s="180"/>
      <c r="N33" s="181"/>
      <c r="O33" s="180"/>
      <c r="P33" s="181"/>
      <c r="Q33" s="180"/>
      <c r="R33" s="181"/>
      <c r="S33" s="180"/>
      <c r="T33" s="181"/>
      <c r="U33" s="43"/>
      <c r="V33" s="44"/>
      <c r="W33" s="154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6"/>
      <c r="AK33" s="2"/>
    </row>
    <row r="34" spans="1:37" ht="15" customHeight="1" x14ac:dyDescent="0.15">
      <c r="A34" s="46"/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1"/>
      <c r="AK34" s="2"/>
    </row>
    <row r="35" spans="1:37" ht="15" customHeight="1" x14ac:dyDescent="0.15">
      <c r="A35" s="46"/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1"/>
      <c r="AK35" s="2"/>
    </row>
    <row r="36" spans="1:37" ht="15" customHeight="1" x14ac:dyDescent="0.15">
      <c r="A36" s="46"/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4"/>
      <c r="AK36" s="2"/>
    </row>
    <row r="37" spans="1:37" ht="15" customHeight="1" x14ac:dyDescent="0.15">
      <c r="A37" s="46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4"/>
      <c r="AK37" s="2"/>
    </row>
    <row r="38" spans="1:37" ht="18" customHeight="1" thickBot="1" x14ac:dyDescent="0.2">
      <c r="A38" s="47"/>
      <c r="B38" s="105" t="s">
        <v>64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 t="s">
        <v>65</v>
      </c>
      <c r="R38" s="107"/>
      <c r="S38" s="107"/>
      <c r="T38" s="107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2"/>
    </row>
    <row r="39" spans="1:37" ht="19.5" customHeight="1" x14ac:dyDescent="0.15">
      <c r="A39" s="110" t="s">
        <v>66</v>
      </c>
      <c r="B39" s="111" t="s">
        <v>67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3"/>
      <c r="AK39" s="2"/>
    </row>
    <row r="40" spans="1:37" ht="26.25" customHeight="1" x14ac:dyDescent="0.15">
      <c r="A40" s="110"/>
      <c r="B40" s="48"/>
      <c r="C40" s="49" t="s">
        <v>68</v>
      </c>
      <c r="D40" s="114" t="s">
        <v>63</v>
      </c>
      <c r="E40" s="114"/>
      <c r="F40" s="115"/>
      <c r="G40" s="115"/>
      <c r="H40" s="115"/>
      <c r="I40" s="115"/>
      <c r="J40" s="115"/>
      <c r="K40" s="115"/>
      <c r="L40" s="50" t="s">
        <v>69</v>
      </c>
      <c r="M40" s="115"/>
      <c r="N40" s="115"/>
      <c r="O40" s="115"/>
      <c r="P40" s="115"/>
      <c r="Q40" s="115"/>
      <c r="R40" s="115"/>
      <c r="S40" s="115"/>
      <c r="T40" s="115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24"/>
      <c r="AK40" s="2"/>
    </row>
    <row r="41" spans="1:37" ht="24" x14ac:dyDescent="0.15">
      <c r="A41" s="110"/>
      <c r="B41" s="48"/>
      <c r="C41" s="49" t="s">
        <v>70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7"/>
      <c r="AK41" s="2"/>
    </row>
    <row r="42" spans="1:37" ht="24" x14ac:dyDescent="0.15">
      <c r="A42" s="110"/>
      <c r="B42" s="48"/>
      <c r="C42" s="49" t="s">
        <v>71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8"/>
      <c r="AH42" s="118"/>
      <c r="AI42" s="118"/>
      <c r="AJ42" s="119"/>
      <c r="AK42" s="2"/>
    </row>
    <row r="43" spans="1:37" ht="24" customHeight="1" x14ac:dyDescent="0.15">
      <c r="A43" s="110"/>
      <c r="B43" s="48"/>
      <c r="C43" s="49" t="s">
        <v>72</v>
      </c>
      <c r="D43" s="120"/>
      <c r="E43" s="120"/>
      <c r="F43" s="120"/>
      <c r="G43" s="120"/>
      <c r="H43" s="120"/>
      <c r="I43" s="121"/>
      <c r="J43" s="121"/>
      <c r="K43" s="121"/>
      <c r="L43" s="121"/>
      <c r="M43" s="121"/>
      <c r="N43" s="121"/>
      <c r="O43" s="121"/>
      <c r="P43" s="121"/>
      <c r="Q43" s="121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3"/>
    </row>
    <row r="44" spans="1:37" ht="24" customHeight="1" thickBot="1" x14ac:dyDescent="0.45">
      <c r="A44" s="110"/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 t="s">
        <v>73</v>
      </c>
      <c r="U44" s="85"/>
      <c r="V44" s="85"/>
      <c r="W44" s="85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2"/>
    </row>
    <row r="45" spans="1:37" ht="22.5" customHeight="1" thickBot="1" x14ac:dyDescent="0.2">
      <c r="A45" s="88" t="s">
        <v>74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0" t="s">
        <v>75</v>
      </c>
      <c r="U45" s="90"/>
      <c r="V45" s="90"/>
      <c r="W45" s="90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2"/>
      <c r="AK45" s="2"/>
    </row>
    <row r="46" spans="1:37" ht="3.75" customHeight="1" x14ac:dyDescent="0.15">
      <c r="A46" s="52"/>
      <c r="B46" s="32"/>
      <c r="C46" s="32"/>
      <c r="D46" s="3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4"/>
      <c r="S46" s="54"/>
      <c r="T46" s="54"/>
      <c r="U46" s="54"/>
      <c r="V46" s="2"/>
      <c r="W46" s="55"/>
      <c r="X46" s="55"/>
      <c r="Y46" s="55"/>
      <c r="Z46" s="55"/>
      <c r="AA46" s="55"/>
      <c r="AB46" s="56"/>
      <c r="AC46" s="56"/>
      <c r="AD46" s="57"/>
      <c r="AE46" s="57"/>
      <c r="AF46" s="57"/>
      <c r="AG46" s="57"/>
      <c r="AH46" s="57"/>
      <c r="AI46" s="57"/>
      <c r="AJ46" s="58"/>
      <c r="AK46" s="2"/>
    </row>
    <row r="47" spans="1:37" ht="21" customHeight="1" x14ac:dyDescent="0.15">
      <c r="A47" s="73" t="s">
        <v>76</v>
      </c>
      <c r="B47" s="73"/>
      <c r="C47" s="73"/>
      <c r="D47" s="73"/>
      <c r="E47" s="73"/>
      <c r="F47" s="73"/>
      <c r="G47" s="73"/>
      <c r="H47" s="74" t="s">
        <v>77</v>
      </c>
      <c r="I47" s="74"/>
      <c r="J47" s="74"/>
      <c r="K47" s="74"/>
      <c r="L47" s="74"/>
      <c r="M47" s="59"/>
      <c r="N47" s="59"/>
      <c r="O47" s="59"/>
      <c r="P47" s="59"/>
      <c r="Q47" s="59"/>
      <c r="R47" s="59"/>
      <c r="S47" s="59"/>
      <c r="T47" s="59"/>
      <c r="U47" s="75" t="s">
        <v>78</v>
      </c>
      <c r="V47" s="76"/>
      <c r="W47" s="76"/>
      <c r="X47" s="76"/>
      <c r="Y47" s="76"/>
      <c r="Z47" s="77" t="s">
        <v>79</v>
      </c>
      <c r="AA47" s="77"/>
      <c r="AB47" s="77"/>
      <c r="AC47" s="77"/>
      <c r="AD47" s="77"/>
      <c r="AE47" s="77"/>
      <c r="AF47" s="77"/>
      <c r="AG47" s="77"/>
      <c r="AH47" s="77"/>
      <c r="AI47" s="77"/>
      <c r="AJ47" s="78"/>
      <c r="AK47" s="2"/>
    </row>
    <row r="48" spans="1:37" ht="21" customHeight="1" x14ac:dyDescent="0.15">
      <c r="A48" s="79" t="s">
        <v>80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80" t="s">
        <v>81</v>
      </c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  <c r="AK48" s="2"/>
    </row>
    <row r="49" spans="1:37" ht="19.5" x14ac:dyDescent="0.4">
      <c r="A49" s="8" t="s">
        <v>82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8" t="s">
        <v>83</v>
      </c>
      <c r="Q49" s="60"/>
      <c r="R49" s="60"/>
      <c r="S49" s="60"/>
      <c r="T49" s="60"/>
      <c r="AK49" s="2"/>
    </row>
    <row r="50" spans="1:37" s="62" customFormat="1" ht="19.5" x14ac:dyDescent="0.15">
      <c r="A50" s="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1"/>
    </row>
  </sheetData>
  <mergeCells count="158">
    <mergeCell ref="AE7:AJ7"/>
    <mergeCell ref="AE1:AJ1"/>
    <mergeCell ref="B3:D3"/>
    <mergeCell ref="E3:F3"/>
    <mergeCell ref="G3:J3"/>
    <mergeCell ref="K3:N3"/>
    <mergeCell ref="P3:Q3"/>
    <mergeCell ref="R3:W3"/>
    <mergeCell ref="X3:Y3"/>
    <mergeCell ref="Z3:AC3"/>
    <mergeCell ref="AE3:AJ3"/>
    <mergeCell ref="X4:Y4"/>
    <mergeCell ref="Z4:AC4"/>
    <mergeCell ref="AE4:AJ4"/>
    <mergeCell ref="B5:D5"/>
    <mergeCell ref="E5:F5"/>
    <mergeCell ref="H5:J5"/>
    <mergeCell ref="L5:N5"/>
    <mergeCell ref="P5:Q5"/>
    <mergeCell ref="R5:W5"/>
    <mergeCell ref="X5:Y5"/>
    <mergeCell ref="B4:D4"/>
    <mergeCell ref="E4:F4"/>
    <mergeCell ref="H4:J4"/>
    <mergeCell ref="L4:N4"/>
    <mergeCell ref="P4:Q4"/>
    <mergeCell ref="R4:W4"/>
    <mergeCell ref="Z5:AC5"/>
    <mergeCell ref="AE5:AF5"/>
    <mergeCell ref="AG5:AJ5"/>
    <mergeCell ref="Z6:AC6"/>
    <mergeCell ref="B7:D7"/>
    <mergeCell ref="E7:F7"/>
    <mergeCell ref="H7:J7"/>
    <mergeCell ref="L7:N7"/>
    <mergeCell ref="P7:Q7"/>
    <mergeCell ref="R7:W7"/>
    <mergeCell ref="X7:Y7"/>
    <mergeCell ref="AA7:AC7"/>
    <mergeCell ref="B6:D6"/>
    <mergeCell ref="E6:F6"/>
    <mergeCell ref="H6:J6"/>
    <mergeCell ref="L6:N6"/>
    <mergeCell ref="P6:Q6"/>
    <mergeCell ref="R6:W6"/>
    <mergeCell ref="X6:Y6"/>
    <mergeCell ref="AA8:AC8"/>
    <mergeCell ref="AE8:AJ8"/>
    <mergeCell ref="P9:Q9"/>
    <mergeCell ref="R9:W9"/>
    <mergeCell ref="X9:Y9"/>
    <mergeCell ref="AA9:AC9"/>
    <mergeCell ref="AE9:AJ9"/>
    <mergeCell ref="AA11:AC11"/>
    <mergeCell ref="A13:AJ14"/>
    <mergeCell ref="B8:D8"/>
    <mergeCell ref="E8:F9"/>
    <mergeCell ref="G8:G9"/>
    <mergeCell ref="H8:J9"/>
    <mergeCell ref="K8:K9"/>
    <mergeCell ref="L8:N9"/>
    <mergeCell ref="P8:Q8"/>
    <mergeCell ref="R8:W8"/>
    <mergeCell ref="X8:Y8"/>
    <mergeCell ref="A15:B16"/>
    <mergeCell ref="C15:J16"/>
    <mergeCell ref="K15:V15"/>
    <mergeCell ref="W15:AJ15"/>
    <mergeCell ref="K16:U16"/>
    <mergeCell ref="X10:Y10"/>
    <mergeCell ref="AA10:AC10"/>
    <mergeCell ref="AE10:AF10"/>
    <mergeCell ref="AG10:AJ10"/>
    <mergeCell ref="B11:D11"/>
    <mergeCell ref="E11:F11"/>
    <mergeCell ref="G11:N11"/>
    <mergeCell ref="P11:Q11"/>
    <mergeCell ref="R11:W11"/>
    <mergeCell ref="X11:Y11"/>
    <mergeCell ref="B10:D10"/>
    <mergeCell ref="E10:F10"/>
    <mergeCell ref="H10:J10"/>
    <mergeCell ref="L10:N10"/>
    <mergeCell ref="P10:Q10"/>
    <mergeCell ref="R10:W10"/>
    <mergeCell ref="A19:B19"/>
    <mergeCell ref="C19:J20"/>
    <mergeCell ref="K19:V19"/>
    <mergeCell ref="X19:AJ19"/>
    <mergeCell ref="A20:B20"/>
    <mergeCell ref="K20:V20"/>
    <mergeCell ref="X20:AJ20"/>
    <mergeCell ref="A17:B17"/>
    <mergeCell ref="C17:J18"/>
    <mergeCell ref="K17:V17"/>
    <mergeCell ref="X17:AJ17"/>
    <mergeCell ref="A18:B18"/>
    <mergeCell ref="K18:V18"/>
    <mergeCell ref="A21:A33"/>
    <mergeCell ref="B21:C21"/>
    <mergeCell ref="D21:V21"/>
    <mergeCell ref="X21:AJ21"/>
    <mergeCell ref="B22:C26"/>
    <mergeCell ref="D22:V26"/>
    <mergeCell ref="X22:AJ22"/>
    <mergeCell ref="W24:AJ25"/>
    <mergeCell ref="W26:AJ33"/>
    <mergeCell ref="B27:C30"/>
    <mergeCell ref="E27:G30"/>
    <mergeCell ref="U27:V30"/>
    <mergeCell ref="B31:C33"/>
    <mergeCell ref="D31:E33"/>
    <mergeCell ref="F32:G33"/>
    <mergeCell ref="H32:I33"/>
    <mergeCell ref="J32:K33"/>
    <mergeCell ref="M32:N33"/>
    <mergeCell ref="O32:P33"/>
    <mergeCell ref="Q32:R33"/>
    <mergeCell ref="S32:T33"/>
    <mergeCell ref="H27:J30"/>
    <mergeCell ref="K27:L30"/>
    <mergeCell ref="M27:O30"/>
    <mergeCell ref="P27:Q30"/>
    <mergeCell ref="R27:T30"/>
    <mergeCell ref="B34:AJ35"/>
    <mergeCell ref="B36:AJ37"/>
    <mergeCell ref="B38:P38"/>
    <mergeCell ref="Q38:T38"/>
    <mergeCell ref="U38:AJ38"/>
    <mergeCell ref="A39:A44"/>
    <mergeCell ref="B39:AJ39"/>
    <mergeCell ref="D40:E40"/>
    <mergeCell ref="F40:G40"/>
    <mergeCell ref="H40:I40"/>
    <mergeCell ref="D41:AJ41"/>
    <mergeCell ref="D42:AF42"/>
    <mergeCell ref="AG42:AJ42"/>
    <mergeCell ref="D43:H43"/>
    <mergeCell ref="I43:Q43"/>
    <mergeCell ref="R43:AJ43"/>
    <mergeCell ref="J40:K40"/>
    <mergeCell ref="M40:N40"/>
    <mergeCell ref="O40:P40"/>
    <mergeCell ref="Q40:R40"/>
    <mergeCell ref="S40:T40"/>
    <mergeCell ref="U40:AJ40"/>
    <mergeCell ref="A47:G47"/>
    <mergeCell ref="H47:L47"/>
    <mergeCell ref="U47:Y47"/>
    <mergeCell ref="Z47:AJ47"/>
    <mergeCell ref="A48:T48"/>
    <mergeCell ref="U48:AJ48"/>
    <mergeCell ref="B44:S44"/>
    <mergeCell ref="T44:W44"/>
    <mergeCell ref="X44:AJ44"/>
    <mergeCell ref="A45:S45"/>
    <mergeCell ref="T45:W45"/>
    <mergeCell ref="X45:AJ45"/>
  </mergeCells>
  <phoneticPr fontId="5"/>
  <conditionalFormatting sqref="K15">
    <cfRule type="cellIs" dxfId="0" priority="1" operator="equal">
      <formula>0</formula>
    </cfRule>
  </conditionalFormatting>
  <dataValidations count="1">
    <dataValidation type="list" allowBlank="1" showInputMessage="1" showErrorMessage="1" sqref="D43" xr:uid="{B0E9FA20-6A06-4720-BDEE-372B161C3CAC}">
      <formula1>"　,代表取締役,代表,取締役"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19050</xdr:rowOff>
                  </from>
                  <to>
                    <xdr:col>4</xdr:col>
                    <xdr:colOff>9525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66675</xdr:rowOff>
                  </from>
                  <to>
                    <xdr:col>4</xdr:col>
                    <xdr:colOff>9525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123825</xdr:rowOff>
                  </from>
                  <to>
                    <xdr:col>4</xdr:col>
                    <xdr:colOff>9525</xdr:colOff>
                    <xdr:row>29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8B6F1B9-A912-4CF4-A771-671640B8144B}">
          <x14:formula1>
            <xm:f>科目他!$E$5:$E$9</xm:f>
          </x14:formula1>
          <xm:sqref>U48:AJ48</xm:sqref>
        </x14:dataValidation>
        <x14:dataValidation type="list" allowBlank="1" showInputMessage="1" showErrorMessage="1" xr:uid="{810D599D-1C2E-4626-9AFF-2FCD51C3962F}">
          <x14:formula1>
            <xm:f>科目他!$B$3:$B$24</xm:f>
          </x14:formula1>
          <xm:sqref>C19:J20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D041D-B363-429F-92EB-8853A93422A0}">
  <dimension ref="B3:J24"/>
  <sheetViews>
    <sheetView workbookViewId="0">
      <selection activeCell="C36" sqref="C36"/>
    </sheetView>
  </sheetViews>
  <sheetFormatPr defaultRowHeight="13.5" x14ac:dyDescent="0.15"/>
  <cols>
    <col min="2" max="2" width="18.625" bestFit="1" customWidth="1"/>
    <col min="8" max="10" width="14" customWidth="1"/>
  </cols>
  <sheetData>
    <row r="3" spans="2:10" x14ac:dyDescent="0.15">
      <c r="G3" s="51">
        <v>1</v>
      </c>
      <c r="H3" s="51">
        <v>2</v>
      </c>
      <c r="I3" s="51">
        <v>3</v>
      </c>
      <c r="J3" s="51">
        <v>4</v>
      </c>
    </row>
    <row r="4" spans="2:10" x14ac:dyDescent="0.15">
      <c r="B4" s="67" t="s">
        <v>10</v>
      </c>
      <c r="C4" s="67" t="s">
        <v>96</v>
      </c>
      <c r="E4" s="70" t="str">
        <f>VLOOKUP(申込書!C19,科目他!B4:C24,2,FALSE)</f>
        <v>確認</v>
      </c>
      <c r="G4" s="71" t="s">
        <v>92</v>
      </c>
      <c r="H4" s="72" t="s">
        <v>93</v>
      </c>
      <c r="I4" s="72" t="s">
        <v>95</v>
      </c>
      <c r="J4" s="72" t="s">
        <v>97</v>
      </c>
    </row>
    <row r="5" spans="2:10" x14ac:dyDescent="0.15">
      <c r="B5" s="67" t="s">
        <v>85</v>
      </c>
      <c r="C5" s="67" t="s">
        <v>96</v>
      </c>
      <c r="G5" s="71" t="s">
        <v>96</v>
      </c>
      <c r="H5" s="72" t="s">
        <v>91</v>
      </c>
      <c r="I5" s="72" t="s">
        <v>97</v>
      </c>
      <c r="J5" s="72" t="s">
        <v>97</v>
      </c>
    </row>
    <row r="6" spans="2:10" x14ac:dyDescent="0.15">
      <c r="B6" s="67" t="s">
        <v>19</v>
      </c>
      <c r="C6" s="67" t="s">
        <v>96</v>
      </c>
      <c r="D6">
        <v>2</v>
      </c>
      <c r="E6" s="66" t="str">
        <f>VLOOKUP($E$4,$G$4:$J$6,$D6,FALSE)</f>
        <v>助成金申請　する</v>
      </c>
      <c r="G6" s="71" t="s">
        <v>94</v>
      </c>
      <c r="H6" s="72" t="s">
        <v>93</v>
      </c>
      <c r="I6" s="72" t="s">
        <v>95</v>
      </c>
      <c r="J6" s="72" t="s">
        <v>97</v>
      </c>
    </row>
    <row r="7" spans="2:10" x14ac:dyDescent="0.15">
      <c r="B7" s="67" t="s">
        <v>21</v>
      </c>
      <c r="C7" s="67" t="s">
        <v>92</v>
      </c>
      <c r="D7">
        <v>3</v>
      </c>
      <c r="E7" s="66" t="str">
        <f t="shared" ref="E7:E8" si="0">VLOOKUP($E$4,$G$4:$J$6,$D7,FALSE)</f>
        <v>助成金申請　しない</v>
      </c>
    </row>
    <row r="8" spans="2:10" x14ac:dyDescent="0.15">
      <c r="B8" s="67" t="s">
        <v>90</v>
      </c>
      <c r="C8" s="67" t="s">
        <v>92</v>
      </c>
      <c r="D8">
        <v>4</v>
      </c>
      <c r="E8" s="66" t="str">
        <f t="shared" si="0"/>
        <v>　</v>
      </c>
    </row>
    <row r="9" spans="2:10" x14ac:dyDescent="0.15">
      <c r="B9" s="67" t="s">
        <v>86</v>
      </c>
      <c r="C9" s="67" t="s">
        <v>92</v>
      </c>
    </row>
    <row r="10" spans="2:10" x14ac:dyDescent="0.15">
      <c r="B10" s="67" t="s">
        <v>30</v>
      </c>
      <c r="C10" s="67" t="s">
        <v>92</v>
      </c>
    </row>
    <row r="11" spans="2:10" x14ac:dyDescent="0.15">
      <c r="B11" s="67" t="s">
        <v>87</v>
      </c>
      <c r="C11" s="67" t="s">
        <v>92</v>
      </c>
    </row>
    <row r="12" spans="2:10" x14ac:dyDescent="0.15">
      <c r="B12" s="67" t="s">
        <v>17</v>
      </c>
      <c r="C12" s="67" t="s">
        <v>92</v>
      </c>
    </row>
    <row r="13" spans="2:10" x14ac:dyDescent="0.15">
      <c r="B13" s="67" t="s">
        <v>88</v>
      </c>
      <c r="C13" s="67" t="s">
        <v>92</v>
      </c>
    </row>
    <row r="14" spans="2:10" x14ac:dyDescent="0.15">
      <c r="B14" s="67" t="s">
        <v>22</v>
      </c>
      <c r="C14" s="67" t="s">
        <v>92</v>
      </c>
    </row>
    <row r="15" spans="2:10" x14ac:dyDescent="0.15">
      <c r="B15" s="67" t="s">
        <v>24</v>
      </c>
      <c r="C15" s="67" t="s">
        <v>92</v>
      </c>
    </row>
    <row r="16" spans="2:10" x14ac:dyDescent="0.15">
      <c r="B16" s="67" t="s">
        <v>26</v>
      </c>
      <c r="C16" s="67" t="s">
        <v>96</v>
      </c>
    </row>
    <row r="17" spans="2:3" x14ac:dyDescent="0.15">
      <c r="B17" s="67" t="s">
        <v>28</v>
      </c>
      <c r="C17" s="67" t="s">
        <v>96</v>
      </c>
    </row>
    <row r="18" spans="2:3" x14ac:dyDescent="0.15">
      <c r="B18" s="67" t="s">
        <v>31</v>
      </c>
      <c r="C18" s="67" t="s">
        <v>96</v>
      </c>
    </row>
    <row r="19" spans="2:3" x14ac:dyDescent="0.15">
      <c r="B19" s="67" t="s">
        <v>98</v>
      </c>
      <c r="C19" s="67" t="s">
        <v>96</v>
      </c>
    </row>
    <row r="20" spans="2:3" x14ac:dyDescent="0.15">
      <c r="B20" s="67" t="s">
        <v>99</v>
      </c>
      <c r="C20" s="67" t="s">
        <v>96</v>
      </c>
    </row>
    <row r="21" spans="2:3" x14ac:dyDescent="0.15">
      <c r="B21" s="67"/>
      <c r="C21" s="67"/>
    </row>
    <row r="22" spans="2:3" x14ac:dyDescent="0.15">
      <c r="B22" s="67" t="s">
        <v>89</v>
      </c>
      <c r="C22" s="67" t="s">
        <v>96</v>
      </c>
    </row>
    <row r="23" spans="2:3" x14ac:dyDescent="0.15">
      <c r="B23" s="67"/>
      <c r="C23" s="67"/>
    </row>
    <row r="24" spans="2:3" x14ac:dyDescent="0.15">
      <c r="B24" s="68">
        <f>申込書!C19</f>
        <v>0</v>
      </c>
      <c r="C24" s="69" t="str">
        <f>IFERROR(VLOOKUP(B24,B4:C22,2,FALSE),"確認")</f>
        <v>確認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科目他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 ms</dc:creator>
  <cp:lastModifiedBy>yuko ms</cp:lastModifiedBy>
  <cp:lastPrinted>2025-02-07T00:28:57Z</cp:lastPrinted>
  <dcterms:created xsi:type="dcterms:W3CDTF">2025-01-24T12:13:57Z</dcterms:created>
  <dcterms:modified xsi:type="dcterms:W3CDTF">2025-03-07T05:06:03Z</dcterms:modified>
</cp:coreProperties>
</file>